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0631901\Desktop\"/>
    </mc:Choice>
  </mc:AlternateContent>
  <xr:revisionPtr revIDLastSave="0" documentId="13_ncr:1_{8DAC0A2A-4CDD-4184-A084-A987DC33A2BF}" xr6:coauthVersionLast="47" xr6:coauthVersionMax="47" xr10:uidLastSave="{00000000-0000-0000-0000-000000000000}"/>
  <bookViews>
    <workbookView xWindow="-19320" yWindow="855" windowWidth="19440" windowHeight="14880" xr2:uid="{00000000-000D-0000-FFFF-FFFF00000000}"/>
  </bookViews>
  <sheets>
    <sheet name="NI RDF Exports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2" l="1"/>
  <c r="Q26" i="2"/>
  <c r="P26" i="2"/>
  <c r="O26" i="2"/>
  <c r="N26" i="2"/>
  <c r="M26" i="2"/>
  <c r="L26" i="2"/>
  <c r="K26" i="2"/>
  <c r="J26" i="2"/>
  <c r="I26" i="2"/>
  <c r="H26" i="2"/>
  <c r="G26" i="2"/>
  <c r="S14" i="2"/>
  <c r="S12" i="2"/>
  <c r="S8" i="2"/>
  <c r="S3" i="2"/>
  <c r="S25" i="2"/>
  <c r="S24" i="2"/>
  <c r="S23" i="2"/>
  <c r="S22" i="2"/>
  <c r="S21" i="2"/>
  <c r="S20" i="2"/>
  <c r="S18" i="2" l="1"/>
  <c r="S9" i="2" l="1"/>
  <c r="S10" i="2"/>
  <c r="S11" i="2"/>
  <c r="S13" i="2"/>
  <c r="S15" i="2"/>
  <c r="S16" i="2"/>
  <c r="S19" i="2"/>
  <c r="S17" i="2"/>
  <c r="S26" i="2" l="1"/>
</calcChain>
</file>

<file path=xl/sharedStrings.xml><?xml version="1.0" encoding="utf-8"?>
<sst xmlns="http://schemas.openxmlformats.org/spreadsheetml/2006/main" count="161" uniqueCount="81">
  <si>
    <t>Ireland</t>
  </si>
  <si>
    <t>RDF</t>
  </si>
  <si>
    <t>SRF</t>
  </si>
  <si>
    <t>Sweden</t>
  </si>
  <si>
    <t>River Ridge Recycling (Portadown) Ltd</t>
  </si>
  <si>
    <t>Re-Gen Waste Limited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</si>
  <si>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</si>
  <si>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</si>
  <si>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</si>
  <si>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</si>
  <si>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</si>
  <si>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</si>
  <si>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</si>
  <si>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</si>
  <si>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</si>
  <si>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</si>
  <si>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</si>
  <si>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</si>
  <si>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Destination</t>
  </si>
  <si>
    <t>Waste</t>
  </si>
  <si>
    <t>Port of Exit</t>
  </si>
  <si>
    <t>Notifier</t>
  </si>
  <si>
    <t>Notification</t>
  </si>
  <si>
    <t>Port of Entry</t>
  </si>
  <si>
    <t>Total</t>
  </si>
  <si>
    <t>*Note this data may be subject to change</t>
  </si>
  <si>
    <t>REFUSE DERIVED FUEL (RDF) EXPORTED FROM NORTHERN IRELAND</t>
  </si>
  <si>
    <t>Geminor UK Ltd</t>
  </si>
  <si>
    <t>Warrenpoint</t>
  </si>
  <si>
    <t>Londonderry/Derry</t>
  </si>
  <si>
    <t>Newry</t>
  </si>
  <si>
    <t>Vasteras</t>
  </si>
  <si>
    <t>Cavan</t>
  </si>
  <si>
    <t>Louth</t>
  </si>
  <si>
    <t>Liepaja</t>
  </si>
  <si>
    <t>Latvia</t>
  </si>
  <si>
    <t>TOTAL</t>
  </si>
  <si>
    <t>MacNabb Bros Waste Management Ltd.</t>
  </si>
  <si>
    <t>GB0003001185</t>
  </si>
  <si>
    <t>Armagh</t>
  </si>
  <si>
    <t>Fermanagh</t>
  </si>
  <si>
    <t>Denmark</t>
  </si>
  <si>
    <t xml:space="preserve">Copenhagen </t>
  </si>
  <si>
    <t>Koge</t>
  </si>
  <si>
    <t>Indaver (NI) Ltd</t>
  </si>
  <si>
    <t>Tyrone</t>
  </si>
  <si>
    <t>Monaghan</t>
  </si>
  <si>
    <t>GB0003001198</t>
  </si>
  <si>
    <t>Sodertalje</t>
  </si>
  <si>
    <t>GB0003001212</t>
  </si>
  <si>
    <t>GB0003001225</t>
  </si>
  <si>
    <t>GB0003001238</t>
  </si>
  <si>
    <t>GB0003001239</t>
  </si>
  <si>
    <t>GB0003001240</t>
  </si>
  <si>
    <t>GB0003001244</t>
  </si>
  <si>
    <t>GB0003001250</t>
  </si>
  <si>
    <t>GB0003001255</t>
  </si>
  <si>
    <t>GB0003001259</t>
  </si>
  <si>
    <t>Recyco Ltd</t>
  </si>
  <si>
    <t>Oslo</t>
  </si>
  <si>
    <t>Norway</t>
  </si>
  <si>
    <t>Carboneras</t>
  </si>
  <si>
    <t>Spain</t>
  </si>
  <si>
    <t>** Quantities in tonnes</t>
  </si>
  <si>
    <t>GB0003001184</t>
  </si>
  <si>
    <t>GB0003001231</t>
  </si>
  <si>
    <t>Landskrona</t>
  </si>
  <si>
    <t>Bilbao</t>
  </si>
  <si>
    <t>GB0003001241</t>
  </si>
  <si>
    <t>GB0003001246</t>
  </si>
  <si>
    <t>GB0003001271</t>
  </si>
  <si>
    <t>GB0003001278</t>
  </si>
  <si>
    <t>GB0003001289</t>
  </si>
  <si>
    <t>GB0003001295</t>
  </si>
  <si>
    <t>GB0003001313</t>
  </si>
  <si>
    <t>GB0003001314</t>
  </si>
  <si>
    <t>GB0003001324</t>
  </si>
  <si>
    <t>GB0003001337</t>
  </si>
  <si>
    <t>Soraker</t>
  </si>
  <si>
    <t>Irish Waste Services Limited</t>
  </si>
  <si>
    <t>Coleraine Skip Hire &amp; Recycling Ltd T/A River Ridge Recycling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</si>
</sst>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3" fillId="2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1" fillId="0" borderId="0" xfId="0" applyNumberFormat="1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/>
    </xf>
    <xf numFmtId="164" fontId="1" fillId="2" borderId="4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4" fontId="4" fillId="0" borderId="4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4" fontId="1" fillId="2" borderId="4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workbookViewId="0">
      <pane xSplit="6" topLeftCell="G1" activePane="topRight" state="frozen"/>
      <selection pane="topRight" activeCell="B19" sqref="B19"/>
    </sheetView>
  </sheetViews>
  <sheetFormatPr defaultRowHeight="15" x14ac:dyDescent="0.25"/>
  <cols>
    <col min="1" max="1" width="16" customWidth="1"/>
    <col min="2" max="2" width="55.85546875" bestFit="1" customWidth="1"/>
    <col min="3" max="3" width="18.28515625" bestFit="1" customWidth="1"/>
    <col min="4" max="4" width="6.7109375" style="6" bestFit="1" customWidth="1"/>
    <col min="5" max="5" width="12.140625" style="6" bestFit="1" customWidth="1"/>
    <col min="6" max="6" width="11.28515625" style="6" bestFit="1" customWidth="1"/>
    <col min="7" max="14" width="9.140625" style="1" bestFit="1" customWidth="1"/>
    <col min="15" max="15" width="8.140625" style="1" bestFit="1" customWidth="1"/>
    <col min="16" max="18" width="9.140625" style="1" bestFit="1" customWidth="1"/>
    <col min="19" max="19" width="10.140625" style="9" bestFit="1" customWidth="1"/>
  </cols>
  <sheetData>
    <row r="1" spans="1:19" x14ac:dyDescent="0.25">
      <c r="A1" s="2" t="s">
        <v>26</v>
      </c>
    </row>
    <row r="2" spans="1:19" s="2" customFormat="1" x14ac:dyDescent="0.25">
      <c r="A2" s="4" t="s">
        <v>22</v>
      </c>
      <c r="B2" s="4" t="s">
        <v>21</v>
      </c>
      <c r="C2" s="4" t="s">
        <v>20</v>
      </c>
      <c r="D2" s="7" t="s">
        <v>19</v>
      </c>
      <c r="E2" s="7" t="s">
        <v>23</v>
      </c>
      <c r="F2" s="8" t="s">
        <v>18</v>
      </c>
      <c r="G2" s="18" t="s">
        <v>17</v>
      </c>
      <c r="H2" s="19" t="s">
        <v>16</v>
      </c>
      <c r="I2" s="19" t="s">
        <v>15</v>
      </c>
      <c r="J2" s="19" t="s">
        <v>14</v>
      </c>
      <c r="K2" s="19" t="s">
        <v>13</v>
      </c>
      <c r="L2" s="19" t="s">
        <v>12</v>
      </c>
      <c r="M2" s="19" t="s">
        <v>11</v>
      </c>
      <c r="N2" s="19" t="s">
        <v>10</v>
      </c>
      <c r="O2" s="19" t="s">
        <v>9</v>
      </c>
      <c r="P2" s="19" t="s">
        <v>8</v>
      </c>
      <c r="Q2" s="19" t="s">
        <v>7</v>
      </c>
      <c r="R2" s="20" t="s">
        <v>6</v>
      </c>
      <c r="S2" s="21" t="s">
        <v>36</v>
      </c>
    </row>
    <row r="3" spans="1:19" s="2" customFormat="1" x14ac:dyDescent="0.25">
      <c r="A3" s="11" t="s">
        <v>64</v>
      </c>
      <c r="B3" s="16" t="s">
        <v>80</v>
      </c>
      <c r="C3" s="11" t="s">
        <v>30</v>
      </c>
      <c r="D3" s="12" t="s">
        <v>2</v>
      </c>
      <c r="E3" s="13" t="s">
        <v>67</v>
      </c>
      <c r="F3" s="14" t="s">
        <v>62</v>
      </c>
      <c r="G3" s="22">
        <v>0</v>
      </c>
      <c r="H3" s="23">
        <v>0</v>
      </c>
      <c r="I3" s="23">
        <v>0</v>
      </c>
      <c r="J3" s="23">
        <v>0</v>
      </c>
      <c r="K3" s="23">
        <v>0</v>
      </c>
      <c r="L3" s="23">
        <v>0</v>
      </c>
      <c r="M3" s="23">
        <v>0</v>
      </c>
      <c r="N3" s="23">
        <v>51.16</v>
      </c>
      <c r="O3" s="23">
        <v>0</v>
      </c>
      <c r="P3" s="23">
        <v>350.18599999999998</v>
      </c>
      <c r="Q3" s="23">
        <v>0</v>
      </c>
      <c r="R3" s="24">
        <v>0</v>
      </c>
      <c r="S3" s="25">
        <f>SUM(G3:R3)</f>
        <v>401.346</v>
      </c>
    </row>
    <row r="4" spans="1:19" x14ac:dyDescent="0.25">
      <c r="A4" s="11" t="s">
        <v>38</v>
      </c>
      <c r="B4" s="11" t="s">
        <v>4</v>
      </c>
      <c r="C4" s="11" t="s">
        <v>39</v>
      </c>
      <c r="D4" s="12" t="s">
        <v>1</v>
      </c>
      <c r="E4" s="13" t="s">
        <v>33</v>
      </c>
      <c r="F4" s="14" t="s">
        <v>0</v>
      </c>
      <c r="G4" s="26">
        <v>744.5200000000001</v>
      </c>
      <c r="H4" s="27">
        <v>517.66</v>
      </c>
      <c r="I4" s="27">
        <v>593.16000000000008</v>
      </c>
      <c r="J4" s="27">
        <v>428.45999999999992</v>
      </c>
      <c r="K4" s="27">
        <v>750.98</v>
      </c>
      <c r="L4" s="27">
        <v>780.37999999999988</v>
      </c>
      <c r="M4" s="27">
        <v>706.96</v>
      </c>
      <c r="N4" s="27">
        <v>657.70000000000027</v>
      </c>
      <c r="O4" s="27">
        <v>632.54</v>
      </c>
      <c r="P4" s="27">
        <v>684.6</v>
      </c>
      <c r="Q4" s="27">
        <v>826.53999999999985</v>
      </c>
      <c r="R4" s="28">
        <v>753.12000000000012</v>
      </c>
      <c r="S4" s="25">
        <v>8076.62</v>
      </c>
    </row>
    <row r="5" spans="1:19" x14ac:dyDescent="0.25">
      <c r="A5" s="32" t="s">
        <v>47</v>
      </c>
      <c r="B5" s="32" t="s">
        <v>5</v>
      </c>
      <c r="C5" s="32" t="s">
        <v>28</v>
      </c>
      <c r="D5" s="12" t="s">
        <v>1</v>
      </c>
      <c r="E5" s="13" t="s">
        <v>48</v>
      </c>
      <c r="F5" s="14" t="s">
        <v>3</v>
      </c>
      <c r="G5" s="22">
        <v>0</v>
      </c>
      <c r="H5" s="23">
        <v>0</v>
      </c>
      <c r="I5" s="27">
        <v>3493.61</v>
      </c>
      <c r="J5" s="23">
        <v>0</v>
      </c>
      <c r="K5" s="23">
        <v>0</v>
      </c>
      <c r="L5" s="23">
        <v>0</v>
      </c>
      <c r="M5" s="27">
        <v>3461.24</v>
      </c>
      <c r="N5" s="23">
        <v>0</v>
      </c>
      <c r="O5" s="23">
        <v>0</v>
      </c>
      <c r="P5" s="23">
        <v>0</v>
      </c>
      <c r="Q5" s="23">
        <v>0</v>
      </c>
      <c r="R5" s="24">
        <v>0</v>
      </c>
      <c r="S5" s="25">
        <v>6954.85</v>
      </c>
    </row>
    <row r="6" spans="1:19" x14ac:dyDescent="0.25">
      <c r="A6" s="11" t="s">
        <v>49</v>
      </c>
      <c r="B6" s="15" t="s">
        <v>5</v>
      </c>
      <c r="C6" s="11" t="s">
        <v>28</v>
      </c>
      <c r="D6" s="12" t="s">
        <v>1</v>
      </c>
      <c r="E6" s="13" t="s">
        <v>59</v>
      </c>
      <c r="F6" s="14" t="s">
        <v>60</v>
      </c>
      <c r="G6" s="26">
        <v>2843.42</v>
      </c>
      <c r="H6" s="27">
        <v>4543.93</v>
      </c>
      <c r="I6" s="27">
        <v>9779.07</v>
      </c>
      <c r="J6" s="27">
        <v>3145.51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4">
        <v>0</v>
      </c>
      <c r="S6" s="25">
        <v>20311.93</v>
      </c>
    </row>
    <row r="7" spans="1:19" x14ac:dyDescent="0.25">
      <c r="A7" s="11" t="s">
        <v>50</v>
      </c>
      <c r="B7" s="11" t="s">
        <v>44</v>
      </c>
      <c r="C7" s="11" t="s">
        <v>45</v>
      </c>
      <c r="D7" s="12" t="s">
        <v>1</v>
      </c>
      <c r="E7" s="13" t="s">
        <v>46</v>
      </c>
      <c r="F7" s="14" t="s">
        <v>0</v>
      </c>
      <c r="G7" s="26">
        <v>301.81999999999994</v>
      </c>
      <c r="H7" s="27">
        <v>339.23999999999995</v>
      </c>
      <c r="I7" s="27">
        <v>247.66000000000003</v>
      </c>
      <c r="J7" s="27">
        <v>248.36</v>
      </c>
      <c r="K7" s="27">
        <v>415.46</v>
      </c>
      <c r="L7" s="27">
        <v>290.29999999999995</v>
      </c>
      <c r="M7" s="27">
        <v>307.14</v>
      </c>
      <c r="N7" s="27">
        <v>279.74</v>
      </c>
      <c r="O7" s="27">
        <v>384.6</v>
      </c>
      <c r="P7" s="27">
        <v>380.84000000000009</v>
      </c>
      <c r="Q7" s="27">
        <v>383.74</v>
      </c>
      <c r="R7" s="28">
        <v>286.98000000000008</v>
      </c>
      <c r="S7" s="25">
        <v>3865.8800000000006</v>
      </c>
    </row>
    <row r="8" spans="1:19" x14ac:dyDescent="0.25">
      <c r="A8" s="11" t="s">
        <v>65</v>
      </c>
      <c r="B8" s="11" t="s">
        <v>27</v>
      </c>
      <c r="C8" s="11" t="s">
        <v>29</v>
      </c>
      <c r="D8" s="12" t="s">
        <v>1</v>
      </c>
      <c r="E8" s="13" t="s">
        <v>66</v>
      </c>
      <c r="F8" s="14" t="s">
        <v>3</v>
      </c>
      <c r="G8" s="22">
        <v>0</v>
      </c>
      <c r="H8" s="23">
        <v>0</v>
      </c>
      <c r="I8" s="23">
        <v>0</v>
      </c>
      <c r="J8" s="23">
        <v>0</v>
      </c>
      <c r="K8" s="23">
        <v>0</v>
      </c>
      <c r="L8" s="23">
        <v>2722.17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4">
        <v>0</v>
      </c>
      <c r="S8" s="25">
        <f t="shared" ref="S8:S25" si="0">SUM(G8:R8)</f>
        <v>2722.17</v>
      </c>
    </row>
    <row r="9" spans="1:19" x14ac:dyDescent="0.25">
      <c r="A9" s="11" t="s">
        <v>51</v>
      </c>
      <c r="B9" s="11" t="s">
        <v>27</v>
      </c>
      <c r="C9" s="11" t="s">
        <v>28</v>
      </c>
      <c r="D9" s="12" t="s">
        <v>2</v>
      </c>
      <c r="E9" s="13" t="s">
        <v>34</v>
      </c>
      <c r="F9" s="14" t="s">
        <v>35</v>
      </c>
      <c r="G9" s="22">
        <v>0</v>
      </c>
      <c r="H9" s="23">
        <v>0</v>
      </c>
      <c r="I9" s="27">
        <v>3396.42</v>
      </c>
      <c r="J9" s="27">
        <v>2596.69</v>
      </c>
      <c r="K9" s="23">
        <v>0</v>
      </c>
      <c r="L9" s="27">
        <v>2171.48</v>
      </c>
      <c r="M9" s="27">
        <v>2442.66</v>
      </c>
      <c r="N9" s="23">
        <v>0</v>
      </c>
      <c r="O9" s="27">
        <v>5315.32</v>
      </c>
      <c r="P9" s="23">
        <v>0</v>
      </c>
      <c r="Q9" s="23">
        <v>0</v>
      </c>
      <c r="R9" s="24">
        <v>0</v>
      </c>
      <c r="S9" s="25">
        <f t="shared" si="0"/>
        <v>15922.57</v>
      </c>
    </row>
    <row r="10" spans="1:19" x14ac:dyDescent="0.25">
      <c r="A10" s="11" t="s">
        <v>52</v>
      </c>
      <c r="B10" s="11" t="s">
        <v>27</v>
      </c>
      <c r="C10" s="11" t="s">
        <v>29</v>
      </c>
      <c r="D10" s="12" t="s">
        <v>1</v>
      </c>
      <c r="E10" s="13" t="s">
        <v>43</v>
      </c>
      <c r="F10" s="14" t="s">
        <v>41</v>
      </c>
      <c r="G10" s="22">
        <v>0</v>
      </c>
      <c r="H10" s="23">
        <v>0</v>
      </c>
      <c r="I10" s="27">
        <v>3236.4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4">
        <v>0</v>
      </c>
      <c r="S10" s="25">
        <f t="shared" si="0"/>
        <v>3236.4</v>
      </c>
    </row>
    <row r="11" spans="1:19" x14ac:dyDescent="0.25">
      <c r="A11" s="11" t="s">
        <v>53</v>
      </c>
      <c r="B11" s="11" t="s">
        <v>27</v>
      </c>
      <c r="C11" s="11" t="s">
        <v>29</v>
      </c>
      <c r="D11" s="12" t="s">
        <v>1</v>
      </c>
      <c r="E11" s="13" t="s">
        <v>42</v>
      </c>
      <c r="F11" s="14" t="s">
        <v>41</v>
      </c>
      <c r="G11" s="26">
        <v>2745.83</v>
      </c>
      <c r="H11" s="27">
        <v>3575.72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7">
        <v>9734.68</v>
      </c>
      <c r="O11" s="23">
        <v>0</v>
      </c>
      <c r="P11" s="23">
        <v>0</v>
      </c>
      <c r="Q11" s="23">
        <v>0</v>
      </c>
      <c r="R11" s="24">
        <v>0</v>
      </c>
      <c r="S11" s="25">
        <f t="shared" si="0"/>
        <v>16056.23</v>
      </c>
    </row>
    <row r="12" spans="1:19" x14ac:dyDescent="0.25">
      <c r="A12" s="11" t="s">
        <v>68</v>
      </c>
      <c r="B12" s="11" t="s">
        <v>5</v>
      </c>
      <c r="C12" s="11" t="s">
        <v>28</v>
      </c>
      <c r="D12" s="12" t="s">
        <v>1</v>
      </c>
      <c r="E12" s="13" t="s">
        <v>31</v>
      </c>
      <c r="F12" s="14" t="s">
        <v>3</v>
      </c>
      <c r="G12" s="22">
        <v>7570.48</v>
      </c>
      <c r="H12" s="23">
        <v>0</v>
      </c>
      <c r="I12" s="23">
        <v>7303.21</v>
      </c>
      <c r="J12" s="23">
        <v>4151.8599999999997</v>
      </c>
      <c r="K12" s="23">
        <v>10679.13</v>
      </c>
      <c r="L12" s="23">
        <v>0</v>
      </c>
      <c r="M12" s="23">
        <v>3071.79</v>
      </c>
      <c r="N12" s="23">
        <v>0</v>
      </c>
      <c r="O12" s="23">
        <v>0</v>
      </c>
      <c r="P12" s="23">
        <v>3621.86</v>
      </c>
      <c r="Q12" s="23">
        <v>6510.24</v>
      </c>
      <c r="R12" s="24">
        <v>0</v>
      </c>
      <c r="S12" s="25">
        <f t="shared" si="0"/>
        <v>42908.57</v>
      </c>
    </row>
    <row r="13" spans="1:19" x14ac:dyDescent="0.25">
      <c r="A13" s="33" t="s">
        <v>54</v>
      </c>
      <c r="B13" s="32" t="s">
        <v>5</v>
      </c>
      <c r="C13" s="32" t="s">
        <v>28</v>
      </c>
      <c r="D13" s="12" t="s">
        <v>2</v>
      </c>
      <c r="E13" s="13" t="s">
        <v>61</v>
      </c>
      <c r="F13" s="14" t="s">
        <v>62</v>
      </c>
      <c r="G13" s="22">
        <v>0</v>
      </c>
      <c r="H13" s="23">
        <v>0</v>
      </c>
      <c r="I13" s="23">
        <v>0</v>
      </c>
      <c r="J13" s="23">
        <v>0</v>
      </c>
      <c r="K13" s="27">
        <v>2283.06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4">
        <v>0</v>
      </c>
      <c r="S13" s="25">
        <f t="shared" si="0"/>
        <v>2283.06</v>
      </c>
    </row>
    <row r="14" spans="1:19" x14ac:dyDescent="0.25">
      <c r="A14" s="11" t="s">
        <v>69</v>
      </c>
      <c r="B14" s="11" t="s">
        <v>27</v>
      </c>
      <c r="C14" s="11" t="s">
        <v>29</v>
      </c>
      <c r="D14" s="12" t="s">
        <v>2</v>
      </c>
      <c r="E14" s="13" t="s">
        <v>34</v>
      </c>
      <c r="F14" s="14" t="s">
        <v>35</v>
      </c>
      <c r="G14" s="22">
        <v>0</v>
      </c>
      <c r="H14" s="23">
        <v>0</v>
      </c>
      <c r="I14" s="23">
        <v>0</v>
      </c>
      <c r="J14" s="23">
        <v>0</v>
      </c>
      <c r="K14" s="23">
        <v>0</v>
      </c>
      <c r="L14" s="23">
        <v>2526.81</v>
      </c>
      <c r="M14" s="23">
        <v>0</v>
      </c>
      <c r="N14" s="23">
        <v>0</v>
      </c>
      <c r="O14" s="23">
        <v>0</v>
      </c>
      <c r="P14" s="23">
        <v>2167.89</v>
      </c>
      <c r="Q14" s="23">
        <v>2475.2600000000002</v>
      </c>
      <c r="R14" s="24">
        <v>0</v>
      </c>
      <c r="S14" s="25">
        <f t="shared" si="0"/>
        <v>7169.96</v>
      </c>
    </row>
    <row r="15" spans="1:19" x14ac:dyDescent="0.25">
      <c r="A15" s="11" t="s">
        <v>55</v>
      </c>
      <c r="B15" s="11" t="s">
        <v>58</v>
      </c>
      <c r="C15" s="11" t="s">
        <v>45</v>
      </c>
      <c r="D15" s="12" t="s">
        <v>1</v>
      </c>
      <c r="E15" s="13" t="s">
        <v>46</v>
      </c>
      <c r="F15" s="14" t="s">
        <v>0</v>
      </c>
      <c r="G15" s="26">
        <v>211.7</v>
      </c>
      <c r="H15" s="27">
        <v>177.64</v>
      </c>
      <c r="I15" s="27">
        <v>106.96</v>
      </c>
      <c r="J15" s="27">
        <v>136.85999999999999</v>
      </c>
      <c r="K15" s="27">
        <v>196.32000000000002</v>
      </c>
      <c r="L15" s="27">
        <v>201.36</v>
      </c>
      <c r="M15" s="27">
        <v>212.26</v>
      </c>
      <c r="N15" s="27">
        <v>163.54</v>
      </c>
      <c r="O15" s="27">
        <v>219.70000000000002</v>
      </c>
      <c r="P15" s="27">
        <v>123.88</v>
      </c>
      <c r="Q15" s="23">
        <v>0</v>
      </c>
      <c r="R15" s="24">
        <v>0</v>
      </c>
      <c r="S15" s="25">
        <f t="shared" si="0"/>
        <v>1750.2200000000003</v>
      </c>
    </row>
    <row r="16" spans="1:19" x14ac:dyDescent="0.25">
      <c r="A16" s="11" t="s">
        <v>56</v>
      </c>
      <c r="B16" s="11" t="s">
        <v>4</v>
      </c>
      <c r="C16" s="11" t="s">
        <v>40</v>
      </c>
      <c r="D16" s="12" t="s">
        <v>2</v>
      </c>
      <c r="E16" s="13" t="s">
        <v>32</v>
      </c>
      <c r="F16" s="14" t="s">
        <v>0</v>
      </c>
      <c r="G16" s="22">
        <v>0</v>
      </c>
      <c r="H16" s="27">
        <v>314.3</v>
      </c>
      <c r="I16" s="27">
        <v>762.78000000000009</v>
      </c>
      <c r="J16" s="27">
        <v>615.60000000000014</v>
      </c>
      <c r="K16" s="27">
        <v>197.71</v>
      </c>
      <c r="L16" s="27">
        <v>666.04000000000042</v>
      </c>
      <c r="M16" s="27">
        <v>1577.2600000000007</v>
      </c>
      <c r="N16" s="27">
        <v>1564.1999999999996</v>
      </c>
      <c r="O16" s="27">
        <v>920.65</v>
      </c>
      <c r="P16" s="23">
        <v>0</v>
      </c>
      <c r="Q16" s="23">
        <v>0</v>
      </c>
      <c r="R16" s="24">
        <v>0</v>
      </c>
      <c r="S16" s="25">
        <f t="shared" si="0"/>
        <v>6618.5400000000009</v>
      </c>
    </row>
    <row r="17" spans="1:19" x14ac:dyDescent="0.25">
      <c r="A17" s="16" t="s">
        <v>57</v>
      </c>
      <c r="B17" s="11" t="s">
        <v>37</v>
      </c>
      <c r="C17" s="11" t="s">
        <v>30</v>
      </c>
      <c r="D17" s="12" t="s">
        <v>2</v>
      </c>
      <c r="E17" s="13" t="s">
        <v>33</v>
      </c>
      <c r="F17" s="14" t="s">
        <v>0</v>
      </c>
      <c r="G17" s="26">
        <v>24.88</v>
      </c>
      <c r="H17" s="27">
        <v>339.20000000000005</v>
      </c>
      <c r="I17" s="27">
        <v>441.36</v>
      </c>
      <c r="J17" s="27">
        <v>60.44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4">
        <v>0</v>
      </c>
      <c r="S17" s="25">
        <f t="shared" si="0"/>
        <v>865.88000000000011</v>
      </c>
    </row>
    <row r="18" spans="1:19" x14ac:dyDescent="0.25">
      <c r="A18" s="17" t="s">
        <v>70</v>
      </c>
      <c r="B18" s="11" t="s">
        <v>5</v>
      </c>
      <c r="C18" s="11" t="s">
        <v>28</v>
      </c>
      <c r="D18" s="12" t="s">
        <v>1</v>
      </c>
      <c r="E18" s="13" t="s">
        <v>78</v>
      </c>
      <c r="F18" s="14" t="s">
        <v>3</v>
      </c>
      <c r="G18" s="22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3480.51</v>
      </c>
      <c r="O18" s="23">
        <v>0</v>
      </c>
      <c r="P18" s="23">
        <v>0</v>
      </c>
      <c r="Q18" s="23">
        <v>0</v>
      </c>
      <c r="R18" s="24">
        <v>7188.2000000000007</v>
      </c>
      <c r="S18" s="25">
        <f t="shared" si="0"/>
        <v>10668.710000000001</v>
      </c>
    </row>
    <row r="19" spans="1:19" x14ac:dyDescent="0.25">
      <c r="A19" s="17" t="s">
        <v>71</v>
      </c>
      <c r="B19" s="11" t="s">
        <v>5</v>
      </c>
      <c r="C19" s="11" t="s">
        <v>28</v>
      </c>
      <c r="D19" s="12" t="s">
        <v>1</v>
      </c>
      <c r="E19" s="13" t="s">
        <v>48</v>
      </c>
      <c r="F19" s="14" t="s">
        <v>3</v>
      </c>
      <c r="G19" s="22">
        <v>0</v>
      </c>
      <c r="H19" s="23">
        <v>0</v>
      </c>
      <c r="I19" s="23">
        <v>4125.67</v>
      </c>
      <c r="J19" s="23">
        <v>0</v>
      </c>
      <c r="K19" s="23">
        <v>0</v>
      </c>
      <c r="L19" s="23">
        <v>0</v>
      </c>
      <c r="M19" s="23">
        <v>0</v>
      </c>
      <c r="N19" s="23">
        <v>4803.1099999999997</v>
      </c>
      <c r="O19" s="23">
        <v>0</v>
      </c>
      <c r="P19" s="23">
        <v>2973.51</v>
      </c>
      <c r="Q19" s="23">
        <v>6007.2999999999993</v>
      </c>
      <c r="R19" s="24">
        <v>5041.24</v>
      </c>
      <c r="S19" s="25">
        <f t="shared" si="0"/>
        <v>22950.829999999994</v>
      </c>
    </row>
    <row r="20" spans="1:19" x14ac:dyDescent="0.25">
      <c r="A20" s="17" t="s">
        <v>72</v>
      </c>
      <c r="B20" s="11" t="s">
        <v>79</v>
      </c>
      <c r="C20" s="11" t="s">
        <v>30</v>
      </c>
      <c r="D20" s="12" t="s">
        <v>2</v>
      </c>
      <c r="E20" s="13" t="s">
        <v>33</v>
      </c>
      <c r="F20" s="14" t="s">
        <v>0</v>
      </c>
      <c r="G20" s="22">
        <v>0</v>
      </c>
      <c r="H20" s="23">
        <v>188.94000000000003</v>
      </c>
      <c r="I20" s="23">
        <v>275.8</v>
      </c>
      <c r="J20" s="23">
        <v>1712.3199999999995</v>
      </c>
      <c r="K20" s="23">
        <v>1409.6200000000001</v>
      </c>
      <c r="L20" s="23">
        <v>1294.3999999999999</v>
      </c>
      <c r="M20" s="23">
        <v>1315.86</v>
      </c>
      <c r="N20" s="23">
        <v>1548.9800000000009</v>
      </c>
      <c r="O20" s="23">
        <v>1437.12</v>
      </c>
      <c r="P20" s="23">
        <v>471.04000000000013</v>
      </c>
      <c r="Q20" s="23">
        <v>0</v>
      </c>
      <c r="R20" s="24">
        <v>0</v>
      </c>
      <c r="S20" s="25">
        <f t="shared" si="0"/>
        <v>9654.0800000000017</v>
      </c>
    </row>
    <row r="21" spans="1:19" x14ac:dyDescent="0.25">
      <c r="A21" s="17" t="s">
        <v>73</v>
      </c>
      <c r="B21" s="11" t="s">
        <v>37</v>
      </c>
      <c r="C21" s="11" t="s">
        <v>30</v>
      </c>
      <c r="D21" s="12" t="s">
        <v>2</v>
      </c>
      <c r="E21" s="13" t="s">
        <v>33</v>
      </c>
      <c r="F21" s="14" t="s">
        <v>0</v>
      </c>
      <c r="G21" s="22">
        <v>0</v>
      </c>
      <c r="H21" s="23">
        <v>0</v>
      </c>
      <c r="I21" s="23">
        <v>0</v>
      </c>
      <c r="J21" s="23">
        <v>226.23999999999998</v>
      </c>
      <c r="K21" s="23">
        <v>562.46</v>
      </c>
      <c r="L21" s="23">
        <v>609.38</v>
      </c>
      <c r="M21" s="23">
        <v>675</v>
      </c>
      <c r="N21" s="23">
        <v>685.50000000000011</v>
      </c>
      <c r="O21" s="23">
        <v>822.98000000000013</v>
      </c>
      <c r="P21" s="23">
        <v>906.48000000000013</v>
      </c>
      <c r="Q21" s="23">
        <v>538.72</v>
      </c>
      <c r="R21" s="24">
        <v>867.15999999999974</v>
      </c>
      <c r="S21" s="25">
        <f t="shared" si="0"/>
        <v>5893.92</v>
      </c>
    </row>
    <row r="22" spans="1:19" x14ac:dyDescent="0.25">
      <c r="A22" s="17" t="s">
        <v>74</v>
      </c>
      <c r="B22" s="11" t="s">
        <v>4</v>
      </c>
      <c r="C22" s="11" t="s">
        <v>40</v>
      </c>
      <c r="D22" s="12" t="s">
        <v>2</v>
      </c>
      <c r="E22" s="13" t="s">
        <v>32</v>
      </c>
      <c r="F22" s="14" t="s">
        <v>0</v>
      </c>
      <c r="G22" s="22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870.87999999999988</v>
      </c>
      <c r="Q22" s="23">
        <v>1599.74</v>
      </c>
      <c r="R22" s="24">
        <v>1437.3199999999997</v>
      </c>
      <c r="S22" s="25">
        <f t="shared" si="0"/>
        <v>3907.9399999999996</v>
      </c>
    </row>
    <row r="23" spans="1:19" x14ac:dyDescent="0.25">
      <c r="A23" s="17" t="s">
        <v>75</v>
      </c>
      <c r="B23" s="15" t="s">
        <v>5</v>
      </c>
      <c r="C23" s="11" t="s">
        <v>28</v>
      </c>
      <c r="D23" s="12" t="s">
        <v>1</v>
      </c>
      <c r="E23" s="13" t="s">
        <v>59</v>
      </c>
      <c r="F23" s="14" t="s">
        <v>60</v>
      </c>
      <c r="G23" s="22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6636.17</v>
      </c>
      <c r="Q23" s="23">
        <v>0</v>
      </c>
      <c r="R23" s="24">
        <v>13121.800000000001</v>
      </c>
      <c r="S23" s="25">
        <f t="shared" si="0"/>
        <v>19757.97</v>
      </c>
    </row>
    <row r="24" spans="1:19" x14ac:dyDescent="0.25">
      <c r="A24" s="17" t="s">
        <v>76</v>
      </c>
      <c r="B24" s="11" t="s">
        <v>79</v>
      </c>
      <c r="C24" s="11" t="s">
        <v>30</v>
      </c>
      <c r="D24" s="12" t="s">
        <v>2</v>
      </c>
      <c r="E24" s="13" t="s">
        <v>33</v>
      </c>
      <c r="F24" s="14" t="s">
        <v>0</v>
      </c>
      <c r="G24" s="22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750.36000000000024</v>
      </c>
      <c r="Q24" s="23">
        <v>1264.0600000000004</v>
      </c>
      <c r="R24" s="24">
        <v>1216.3</v>
      </c>
      <c r="S24" s="25">
        <f t="shared" si="0"/>
        <v>3230.7200000000003</v>
      </c>
    </row>
    <row r="25" spans="1:19" x14ac:dyDescent="0.25">
      <c r="A25" s="17" t="s">
        <v>77</v>
      </c>
      <c r="B25" s="11" t="s">
        <v>58</v>
      </c>
      <c r="C25" s="11" t="s">
        <v>45</v>
      </c>
      <c r="D25" s="12" t="s">
        <v>1</v>
      </c>
      <c r="E25" s="13" t="s">
        <v>46</v>
      </c>
      <c r="F25" s="14" t="s">
        <v>0</v>
      </c>
      <c r="G25" s="22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4">
        <v>64.64</v>
      </c>
      <c r="S25" s="25">
        <f t="shared" si="0"/>
        <v>64.64</v>
      </c>
    </row>
    <row r="26" spans="1:19" s="2" customFormat="1" x14ac:dyDescent="0.25">
      <c r="A26" s="4"/>
      <c r="B26" s="5"/>
      <c r="C26" s="4"/>
      <c r="D26" s="7"/>
      <c r="E26" s="7"/>
      <c r="F26" s="8" t="s">
        <v>24</v>
      </c>
      <c r="G26" s="29">
        <f t="shared" ref="G26:R26" si="1">SUM(G3:G25)</f>
        <v>14442.65</v>
      </c>
      <c r="H26" s="30">
        <f t="shared" si="1"/>
        <v>9996.6299999999992</v>
      </c>
      <c r="I26" s="30">
        <f t="shared" si="1"/>
        <v>33762.1</v>
      </c>
      <c r="J26" s="30">
        <f t="shared" si="1"/>
        <v>13322.340000000002</v>
      </c>
      <c r="K26" s="30">
        <f t="shared" si="1"/>
        <v>16494.739999999998</v>
      </c>
      <c r="L26" s="30">
        <f t="shared" si="1"/>
        <v>11262.32</v>
      </c>
      <c r="M26" s="30">
        <f t="shared" si="1"/>
        <v>13770.170000000002</v>
      </c>
      <c r="N26" s="30">
        <f t="shared" si="1"/>
        <v>22969.119999999999</v>
      </c>
      <c r="O26" s="30">
        <f t="shared" si="1"/>
        <v>9732.91</v>
      </c>
      <c r="P26" s="30">
        <f t="shared" si="1"/>
        <v>19937.696</v>
      </c>
      <c r="Q26" s="30">
        <f t="shared" si="1"/>
        <v>19605.600000000002</v>
      </c>
      <c r="R26" s="31">
        <f t="shared" si="1"/>
        <v>29976.76</v>
      </c>
      <c r="S26" s="21">
        <f>SUM(S3:S25)</f>
        <v>215273.03599999999</v>
      </c>
    </row>
    <row r="27" spans="1:19" x14ac:dyDescent="0.25">
      <c r="B27" s="3" t="s">
        <v>25</v>
      </c>
    </row>
    <row r="28" spans="1:19" x14ac:dyDescent="0.25">
      <c r="B28" s="10" t="s">
        <v>63</v>
      </c>
    </row>
  </sheetData>
  <sortState xmlns:xlrd2="http://schemas.microsoft.com/office/spreadsheetml/2017/richdata2" ref="A3:S25">
    <sortCondition ref="A4:A25"/>
  </sortState>
  <pageMargins left="0.23622047244094491" right="0.23622047244094491" top="0.74803149606299213" bottom="0.74803149606299213" header="0.31496062992125984" footer="0.31496062992125984"/>
  <pageSetup paperSize="8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 RDF Exports 2022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Stephenson</dc:creator>
  <cp:lastModifiedBy>Duff, Stephen</cp:lastModifiedBy>
  <cp:lastPrinted>2021-01-19T09:09:49Z</cp:lastPrinted>
  <dcterms:created xsi:type="dcterms:W3CDTF">2020-02-20T11:43:31Z</dcterms:created>
  <dcterms:modified xsi:type="dcterms:W3CDTF">2024-01-19T12:03:27Z</dcterms:modified>
</cp:coreProperties>
</file>