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0631901\Desktop\"/>
    </mc:Choice>
  </mc:AlternateContent>
  <xr:revisionPtr revIDLastSave="0" documentId="13_ncr:1_{CFFEF141-B3B2-4B39-8AF7-F8E3A1F56050}" xr6:coauthVersionLast="47" xr6:coauthVersionMax="47" xr10:uidLastSave="{00000000-0000-0000-0000-000000000000}"/>
  <bookViews>
    <workbookView xWindow="-19320" yWindow="855" windowWidth="19440" windowHeight="14880" xr2:uid="{00000000-000D-0000-FFFF-FFFF00000000}"/>
  </bookViews>
  <sheets>
    <sheet name="NI RDF Exports 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2" l="1"/>
  <c r="S12" i="2"/>
  <c r="S11" i="2"/>
  <c r="S10" i="2"/>
  <c r="S9" i="2"/>
  <c r="S8" i="2"/>
  <c r="S7" i="2"/>
  <c r="S6" i="2"/>
  <c r="S5" i="2"/>
  <c r="S3" i="2" l="1"/>
  <c r="G26" i="2" l="1"/>
  <c r="H26" i="2"/>
  <c r="I26" i="2"/>
  <c r="J26" i="2"/>
  <c r="K26" i="2"/>
  <c r="L26" i="2"/>
  <c r="M26" i="2"/>
  <c r="N26" i="2"/>
  <c r="O26" i="2"/>
  <c r="P26" i="2"/>
  <c r="Q26" i="2"/>
  <c r="R26" i="2"/>
  <c r="S16" i="2" l="1"/>
  <c r="S17" i="2"/>
  <c r="S18" i="2"/>
  <c r="S19" i="2"/>
  <c r="S20" i="2"/>
  <c r="S21" i="2"/>
  <c r="S22" i="2"/>
  <c r="S23" i="2"/>
  <c r="S24" i="2"/>
  <c r="S4" i="2"/>
  <c r="S25" i="2"/>
  <c r="S14" i="2"/>
  <c r="S15" i="2"/>
  <c r="S26" i="2" l="1"/>
</calcChain>
</file>

<file path=xl/sharedStrings.xml><?xml version="1.0" encoding="utf-8"?>
<sst xmlns="http://schemas.openxmlformats.org/spreadsheetml/2006/main" count="161" uniqueCount="80">
  <si>
    <t>Ireland</t>
  </si>
  <si>
    <t>RDF</t>
  </si>
  <si>
    <t>SRF</t>
  </si>
  <si>
    <t>Sweden</t>
  </si>
  <si>
    <t>River Ridge Recycling (Portadown) Ltd</t>
  </si>
  <si>
    <t>Irish Waste services Ltd.</t>
  </si>
  <si>
    <t>Re-Gen Waste Limited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</si>
  <si>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</si>
  <si>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</si>
  <si>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</si>
  <si>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</si>
  <si>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</si>
  <si>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</si>
  <si>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</si>
  <si>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</si>
  <si>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</si>
  <si>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</si>
  <si>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</si>
  <si>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</si>
  <si>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Destination</t>
  </si>
  <si>
    <t>Waste</t>
  </si>
  <si>
    <t>Port of Exit</t>
  </si>
  <si>
    <t>Notifier</t>
  </si>
  <si>
    <t>Notification</t>
  </si>
  <si>
    <t>Port of Entry</t>
  </si>
  <si>
    <t>Total</t>
  </si>
  <si>
    <t>*Note this data may be subject to change</t>
  </si>
  <si>
    <t>REFUSE DERIVED FUEL (RDF) EXPORTED FROM NORTHERN IRELAND</t>
  </si>
  <si>
    <t>Geminor UK Ltd</t>
  </si>
  <si>
    <t>Warrenpoint</t>
  </si>
  <si>
    <t>Larne</t>
  </si>
  <si>
    <t>Enniskillen</t>
  </si>
  <si>
    <t>Londonderry/Derry</t>
  </si>
  <si>
    <t>Newry</t>
  </si>
  <si>
    <t>Vasteras</t>
  </si>
  <si>
    <t>Cavan</t>
  </si>
  <si>
    <t>Louth</t>
  </si>
  <si>
    <t>Liepaja</t>
  </si>
  <si>
    <t>Latvia</t>
  </si>
  <si>
    <t>TOTAL</t>
  </si>
  <si>
    <t>MacNabb Bros Waste Management Ltd.</t>
  </si>
  <si>
    <t>GB0003001153</t>
  </si>
  <si>
    <t>GB0003001171</t>
  </si>
  <si>
    <t>GB0003001185</t>
  </si>
  <si>
    <t>GB0003001195</t>
  </si>
  <si>
    <t>GB0003001196</t>
  </si>
  <si>
    <t>GB0003001199</t>
  </si>
  <si>
    <t>Armagh</t>
  </si>
  <si>
    <t>Fermanagh</t>
  </si>
  <si>
    <t>GB0003001142</t>
  </si>
  <si>
    <t>Denmark</t>
  </si>
  <si>
    <t xml:space="preserve">Copenhagen </t>
  </si>
  <si>
    <t>GB0003001163</t>
  </si>
  <si>
    <t>GB0003001164</t>
  </si>
  <si>
    <t>GB0003001165</t>
  </si>
  <si>
    <t>Koge</t>
  </si>
  <si>
    <t>Naestved</t>
  </si>
  <si>
    <t>Indaver (NI) Ltd</t>
  </si>
  <si>
    <t>Tyrone</t>
  </si>
  <si>
    <t>Monaghan</t>
  </si>
  <si>
    <t>GB0003001191</t>
  </si>
  <si>
    <t>GB0003001198</t>
  </si>
  <si>
    <t>Sodertalje</t>
  </si>
  <si>
    <t>GB0003001212</t>
  </si>
  <si>
    <t>GB0003001216</t>
  </si>
  <si>
    <t>GB0003001221</t>
  </si>
  <si>
    <t>GB0003001225</t>
  </si>
  <si>
    <t>GB0003001238</t>
  </si>
  <si>
    <t>GB0003001239</t>
  </si>
  <si>
    <t>GB0003001240</t>
  </si>
  <si>
    <t>GB0003001244</t>
  </si>
  <si>
    <t>GB0003001250</t>
  </si>
  <si>
    <t>GB0003001255</t>
  </si>
  <si>
    <t>GB0003001259</t>
  </si>
  <si>
    <t>Recyco Ltd</t>
  </si>
  <si>
    <t>Oslo</t>
  </si>
  <si>
    <t>Norway</t>
  </si>
  <si>
    <t>Carboneras</t>
  </si>
  <si>
    <t>Spain</t>
  </si>
  <si>
    <t>** Quantities in tonnes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</si>
</sst>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4" fontId="0" fillId="0" borderId="1" xfId="0" applyNumberFormat="1" applyBorder="1" applyAlignment="1">
      <alignment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1" fillId="2" borderId="2" xfId="0" applyNumberFormat="1" applyFont="1" applyFill="1" applyBorder="1" applyAlignment="1">
      <alignment horizontal="center"/>
    </xf>
    <xf numFmtId="4" fontId="0" fillId="0" borderId="2" xfId="0" applyNumberFormat="1" applyBorder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" fontId="1" fillId="0" borderId="0" xfId="0" applyNumberFormat="1" applyFont="1"/>
    <xf numFmtId="4" fontId="1" fillId="2" borderId="1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workbookViewId="0">
      <pane xSplit="6" topLeftCell="G1" activePane="topRight" state="frozen"/>
      <selection pane="topRight" activeCell="E24" sqref="E24"/>
    </sheetView>
  </sheetViews>
  <sheetFormatPr defaultRowHeight="15" x14ac:dyDescent="0.25"/>
  <cols>
    <col min="1" max="1" width="16" customWidth="1"/>
    <col min="2" max="2" width="38.7109375" bestFit="1" customWidth="1"/>
    <col min="3" max="3" width="18.28515625" bestFit="1" customWidth="1"/>
    <col min="4" max="4" width="6.7109375" style="12" bestFit="1" customWidth="1"/>
    <col min="5" max="5" width="12.140625" style="12" bestFit="1" customWidth="1"/>
    <col min="6" max="6" width="11.28515625" style="12" bestFit="1" customWidth="1"/>
    <col min="7" max="11" width="9.140625" style="1" bestFit="1" customWidth="1"/>
    <col min="12" max="12" width="8.140625" style="1" bestFit="1" customWidth="1"/>
    <col min="13" max="14" width="9.140625" style="1" bestFit="1" customWidth="1"/>
    <col min="15" max="15" width="8.140625" style="1" bestFit="1" customWidth="1"/>
    <col min="16" max="18" width="9.140625" style="1" bestFit="1" customWidth="1"/>
    <col min="19" max="19" width="10.140625" style="18" bestFit="1" customWidth="1"/>
  </cols>
  <sheetData>
    <row r="1" spans="1:19" x14ac:dyDescent="0.25">
      <c r="A1" s="2" t="s">
        <v>27</v>
      </c>
    </row>
    <row r="2" spans="1:19" s="2" customFormat="1" x14ac:dyDescent="0.25">
      <c r="A2" s="7" t="s">
        <v>23</v>
      </c>
      <c r="B2" s="7" t="s">
        <v>22</v>
      </c>
      <c r="C2" s="7" t="s">
        <v>21</v>
      </c>
      <c r="D2" s="13" t="s">
        <v>20</v>
      </c>
      <c r="E2" s="13" t="s">
        <v>24</v>
      </c>
      <c r="F2" s="15" t="s">
        <v>19</v>
      </c>
      <c r="G2" s="10" t="s">
        <v>18</v>
      </c>
      <c r="H2" s="8" t="s">
        <v>17</v>
      </c>
      <c r="I2" s="8" t="s">
        <v>16</v>
      </c>
      <c r="J2" s="8" t="s">
        <v>15</v>
      </c>
      <c r="K2" s="8" t="s">
        <v>14</v>
      </c>
      <c r="L2" s="8" t="s">
        <v>13</v>
      </c>
      <c r="M2" s="8" t="s">
        <v>12</v>
      </c>
      <c r="N2" s="8" t="s">
        <v>11</v>
      </c>
      <c r="O2" s="8" t="s">
        <v>10</v>
      </c>
      <c r="P2" s="8" t="s">
        <v>9</v>
      </c>
      <c r="Q2" s="8" t="s">
        <v>8</v>
      </c>
      <c r="R2" s="8" t="s">
        <v>7</v>
      </c>
      <c r="S2" s="19" t="s">
        <v>39</v>
      </c>
    </row>
    <row r="3" spans="1:19" x14ac:dyDescent="0.25">
      <c r="A3" s="4" t="s">
        <v>49</v>
      </c>
      <c r="B3" s="4" t="s">
        <v>28</v>
      </c>
      <c r="C3" s="4" t="s">
        <v>32</v>
      </c>
      <c r="D3" s="14" t="s">
        <v>1</v>
      </c>
      <c r="E3" s="16" t="s">
        <v>51</v>
      </c>
      <c r="F3" s="17" t="s">
        <v>50</v>
      </c>
      <c r="G3" s="11">
        <v>2934.27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19">
        <f>SUM(G3:R3)</f>
        <v>2934.27</v>
      </c>
    </row>
    <row r="4" spans="1:19" x14ac:dyDescent="0.25">
      <c r="A4" s="4" t="s">
        <v>41</v>
      </c>
      <c r="B4" s="4" t="s">
        <v>5</v>
      </c>
      <c r="C4" s="4" t="s">
        <v>31</v>
      </c>
      <c r="D4" s="14" t="s">
        <v>2</v>
      </c>
      <c r="E4" s="16" t="s">
        <v>35</v>
      </c>
      <c r="F4" s="17" t="s">
        <v>0</v>
      </c>
      <c r="G4" s="11">
        <v>0</v>
      </c>
      <c r="H4" s="6">
        <v>626.26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19">
        <f>SUM(G4:R4)</f>
        <v>626.26</v>
      </c>
    </row>
    <row r="5" spans="1:19" x14ac:dyDescent="0.25">
      <c r="A5" s="4" t="s">
        <v>52</v>
      </c>
      <c r="B5" s="4" t="s">
        <v>28</v>
      </c>
      <c r="C5" s="4" t="s">
        <v>32</v>
      </c>
      <c r="D5" s="14" t="s">
        <v>1</v>
      </c>
      <c r="E5" s="16" t="s">
        <v>55</v>
      </c>
      <c r="F5" s="17" t="s">
        <v>50</v>
      </c>
      <c r="G5" s="11">
        <v>0</v>
      </c>
      <c r="H5" s="6">
        <v>0</v>
      </c>
      <c r="I5" s="6">
        <v>2519.88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19">
        <f t="shared" ref="S5:S13" si="0">SUM(G5:R5)</f>
        <v>2519.88</v>
      </c>
    </row>
    <row r="6" spans="1:19" x14ac:dyDescent="0.25">
      <c r="A6" s="4" t="s">
        <v>53</v>
      </c>
      <c r="B6" s="4" t="s">
        <v>28</v>
      </c>
      <c r="C6" s="4" t="s">
        <v>32</v>
      </c>
      <c r="D6" s="14" t="s">
        <v>1</v>
      </c>
      <c r="E6" s="16" t="s">
        <v>56</v>
      </c>
      <c r="F6" s="17" t="s">
        <v>50</v>
      </c>
      <c r="G6" s="11">
        <v>0</v>
      </c>
      <c r="H6" s="6">
        <v>2269.4899999999998</v>
      </c>
      <c r="I6" s="6">
        <v>2222.86</v>
      </c>
      <c r="J6" s="6">
        <v>2369.62</v>
      </c>
      <c r="K6" s="6">
        <v>2276.56</v>
      </c>
      <c r="L6" s="6">
        <v>0</v>
      </c>
      <c r="M6" s="6">
        <v>0</v>
      </c>
      <c r="N6" s="6">
        <v>2314.7199999999998</v>
      </c>
      <c r="O6" s="6">
        <v>0</v>
      </c>
      <c r="P6" s="6">
        <v>2371.8000000000002</v>
      </c>
      <c r="Q6" s="6">
        <v>2396.3000000000002</v>
      </c>
      <c r="R6" s="6">
        <v>2338.87</v>
      </c>
      <c r="S6" s="19">
        <f t="shared" si="0"/>
        <v>18560.219999999998</v>
      </c>
    </row>
    <row r="7" spans="1:19" x14ac:dyDescent="0.25">
      <c r="A7" s="4" t="s">
        <v>54</v>
      </c>
      <c r="B7" s="4" t="s">
        <v>57</v>
      </c>
      <c r="C7" s="4" t="s">
        <v>58</v>
      </c>
      <c r="D7" s="14" t="s">
        <v>1</v>
      </c>
      <c r="E7" s="16" t="s">
        <v>59</v>
      </c>
      <c r="F7" s="17" t="s">
        <v>0</v>
      </c>
      <c r="G7" s="11">
        <v>355.96</v>
      </c>
      <c r="H7" s="6">
        <v>277.60000000000002</v>
      </c>
      <c r="I7" s="6">
        <v>280.76</v>
      </c>
      <c r="J7" s="6">
        <v>164.42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19">
        <f t="shared" si="0"/>
        <v>1078.74</v>
      </c>
    </row>
    <row r="8" spans="1:19" x14ac:dyDescent="0.25">
      <c r="A8" s="4" t="s">
        <v>42</v>
      </c>
      <c r="B8" s="3" t="s">
        <v>6</v>
      </c>
      <c r="C8" s="4" t="s">
        <v>29</v>
      </c>
      <c r="D8" s="14" t="s">
        <v>1</v>
      </c>
      <c r="E8" s="16" t="s">
        <v>34</v>
      </c>
      <c r="F8" s="17" t="s">
        <v>3</v>
      </c>
      <c r="G8" s="11">
        <v>14622.62</v>
      </c>
      <c r="H8" s="6">
        <v>3533.83</v>
      </c>
      <c r="I8" s="6">
        <v>7933.56</v>
      </c>
      <c r="J8" s="6">
        <v>5255.34</v>
      </c>
      <c r="K8" s="6">
        <v>4421.8500000000004</v>
      </c>
      <c r="L8" s="6">
        <v>4319.7700000000004</v>
      </c>
      <c r="M8" s="6">
        <v>3439.84</v>
      </c>
      <c r="N8" s="6">
        <v>2000.73</v>
      </c>
      <c r="O8" s="6">
        <v>4832.54</v>
      </c>
      <c r="P8" s="6">
        <v>3730.92</v>
      </c>
      <c r="Q8" s="6">
        <v>4956.24</v>
      </c>
      <c r="R8" s="6">
        <v>2960.86</v>
      </c>
      <c r="S8" s="19">
        <f t="shared" si="0"/>
        <v>62008.1</v>
      </c>
    </row>
    <row r="9" spans="1:19" x14ac:dyDescent="0.25">
      <c r="A9" s="4" t="s">
        <v>43</v>
      </c>
      <c r="B9" s="4" t="s">
        <v>4</v>
      </c>
      <c r="C9" s="4" t="s">
        <v>47</v>
      </c>
      <c r="D9" s="14" t="s">
        <v>1</v>
      </c>
      <c r="E9" s="16" t="s">
        <v>36</v>
      </c>
      <c r="F9" s="17" t="s">
        <v>0</v>
      </c>
      <c r="G9" s="11">
        <v>792</v>
      </c>
      <c r="H9" s="6">
        <v>249.38</v>
      </c>
      <c r="I9" s="6">
        <v>455.88</v>
      </c>
      <c r="J9" s="6">
        <v>1204.1199999999999</v>
      </c>
      <c r="K9" s="6">
        <v>1048.74</v>
      </c>
      <c r="L9" s="6">
        <v>981.44</v>
      </c>
      <c r="M9" s="6">
        <v>696.76</v>
      </c>
      <c r="N9" s="6">
        <v>791.6</v>
      </c>
      <c r="O9" s="6">
        <v>426.08</v>
      </c>
      <c r="P9" s="6">
        <v>529.4</v>
      </c>
      <c r="Q9" s="6">
        <v>667.94</v>
      </c>
      <c r="R9" s="6">
        <v>691.26</v>
      </c>
      <c r="S9" s="19">
        <f t="shared" si="0"/>
        <v>8534.6</v>
      </c>
    </row>
    <row r="10" spans="1:19" x14ac:dyDescent="0.25">
      <c r="A10" s="22" t="s">
        <v>60</v>
      </c>
      <c r="B10" s="4" t="s">
        <v>28</v>
      </c>
      <c r="C10" s="4" t="s">
        <v>30</v>
      </c>
      <c r="D10" s="14" t="s">
        <v>1</v>
      </c>
      <c r="E10" s="16" t="s">
        <v>55</v>
      </c>
      <c r="F10" s="17" t="s">
        <v>50</v>
      </c>
      <c r="G10" s="11">
        <v>30.33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19">
        <f t="shared" si="0"/>
        <v>30.33</v>
      </c>
    </row>
    <row r="11" spans="1:19" x14ac:dyDescent="0.25">
      <c r="A11" s="4" t="s">
        <v>44</v>
      </c>
      <c r="B11" s="4" t="s">
        <v>40</v>
      </c>
      <c r="C11" s="4" t="s">
        <v>33</v>
      </c>
      <c r="D11" s="14" t="s">
        <v>2</v>
      </c>
      <c r="E11" s="16" t="s">
        <v>36</v>
      </c>
      <c r="F11" s="17" t="s">
        <v>0</v>
      </c>
      <c r="G11" s="11">
        <v>0</v>
      </c>
      <c r="H11" s="6">
        <v>175.75</v>
      </c>
      <c r="I11" s="6">
        <v>428.56</v>
      </c>
      <c r="J11" s="6">
        <v>340.86</v>
      </c>
      <c r="K11" s="6">
        <v>240.68</v>
      </c>
      <c r="L11" s="6">
        <v>270.60000000000002</v>
      </c>
      <c r="M11" s="6">
        <v>354.58</v>
      </c>
      <c r="N11" s="6">
        <v>227.1</v>
      </c>
      <c r="O11" s="6">
        <v>172.84</v>
      </c>
      <c r="P11" s="6">
        <v>0</v>
      </c>
      <c r="Q11" s="6">
        <v>0</v>
      </c>
      <c r="R11" s="6">
        <v>0</v>
      </c>
      <c r="S11" s="19">
        <f t="shared" si="0"/>
        <v>2210.9699999999998</v>
      </c>
    </row>
    <row r="12" spans="1:19" x14ac:dyDescent="0.25">
      <c r="A12" s="4" t="s">
        <v>45</v>
      </c>
      <c r="B12" s="4" t="s">
        <v>28</v>
      </c>
      <c r="C12" s="4" t="s">
        <v>29</v>
      </c>
      <c r="D12" s="14" t="s">
        <v>2</v>
      </c>
      <c r="E12" s="16" t="s">
        <v>37</v>
      </c>
      <c r="F12" s="17" t="s">
        <v>38</v>
      </c>
      <c r="G12" s="11">
        <v>0</v>
      </c>
      <c r="H12" s="6">
        <v>3047.3</v>
      </c>
      <c r="I12" s="6">
        <v>0</v>
      </c>
      <c r="J12" s="6">
        <v>0</v>
      </c>
      <c r="K12" s="6">
        <v>2592.2600000000002</v>
      </c>
      <c r="L12" s="6">
        <v>0</v>
      </c>
      <c r="M12" s="6">
        <v>0</v>
      </c>
      <c r="N12" s="6">
        <v>3452.72</v>
      </c>
      <c r="O12" s="6">
        <v>0</v>
      </c>
      <c r="P12" s="6">
        <v>0</v>
      </c>
      <c r="Q12" s="6">
        <v>0</v>
      </c>
      <c r="R12" s="6">
        <v>0</v>
      </c>
      <c r="S12" s="19">
        <f t="shared" si="0"/>
        <v>9092.2800000000007</v>
      </c>
    </row>
    <row r="13" spans="1:19" x14ac:dyDescent="0.25">
      <c r="A13" s="22" t="s">
        <v>61</v>
      </c>
      <c r="B13" s="4" t="s">
        <v>6</v>
      </c>
      <c r="C13" s="4" t="s">
        <v>29</v>
      </c>
      <c r="D13" s="14" t="s">
        <v>1</v>
      </c>
      <c r="E13" s="16" t="s">
        <v>62</v>
      </c>
      <c r="F13" s="17" t="s">
        <v>3</v>
      </c>
      <c r="G13" s="11">
        <v>0</v>
      </c>
      <c r="H13" s="6">
        <v>3280.58</v>
      </c>
      <c r="I13" s="6">
        <v>3466.62</v>
      </c>
      <c r="J13" s="6">
        <v>0</v>
      </c>
      <c r="K13" s="6">
        <v>0</v>
      </c>
      <c r="L13" s="6">
        <v>0</v>
      </c>
      <c r="M13" s="6">
        <v>2687.12</v>
      </c>
      <c r="N13" s="6">
        <v>0</v>
      </c>
      <c r="O13" s="6">
        <v>0</v>
      </c>
      <c r="P13" s="6">
        <v>4634.29</v>
      </c>
      <c r="Q13" s="6">
        <v>4771.05</v>
      </c>
      <c r="R13" s="6">
        <v>4603.96</v>
      </c>
      <c r="S13" s="19">
        <f t="shared" si="0"/>
        <v>23443.62</v>
      </c>
    </row>
    <row r="14" spans="1:19" x14ac:dyDescent="0.25">
      <c r="A14" s="4" t="s">
        <v>46</v>
      </c>
      <c r="B14" s="4" t="s">
        <v>4</v>
      </c>
      <c r="C14" s="4" t="s">
        <v>48</v>
      </c>
      <c r="D14" s="14" t="s">
        <v>2</v>
      </c>
      <c r="E14" s="16" t="s">
        <v>35</v>
      </c>
      <c r="F14" s="17" t="s">
        <v>0</v>
      </c>
      <c r="G14" s="11">
        <v>369.32</v>
      </c>
      <c r="H14" s="6">
        <v>856.23</v>
      </c>
      <c r="I14" s="6">
        <v>948.97</v>
      </c>
      <c r="J14" s="6">
        <v>1036.1300000000001</v>
      </c>
      <c r="K14" s="6">
        <v>701.06</v>
      </c>
      <c r="L14" s="6">
        <v>446.33</v>
      </c>
      <c r="M14" s="6">
        <v>661.6</v>
      </c>
      <c r="N14" s="6">
        <v>545.44000000000005</v>
      </c>
      <c r="O14" s="6">
        <v>422.01</v>
      </c>
      <c r="P14" s="6">
        <v>0</v>
      </c>
      <c r="Q14" s="6">
        <v>0</v>
      </c>
      <c r="R14" s="6">
        <v>0</v>
      </c>
      <c r="S14" s="19">
        <f t="shared" ref="S14:S25" si="1">SUM(G14:R14)</f>
        <v>5987.09</v>
      </c>
    </row>
    <row r="15" spans="1:19" x14ac:dyDescent="0.25">
      <c r="A15" s="4" t="s">
        <v>63</v>
      </c>
      <c r="B15" s="3" t="s">
        <v>6</v>
      </c>
      <c r="C15" s="4" t="s">
        <v>29</v>
      </c>
      <c r="D15" s="14" t="s">
        <v>1</v>
      </c>
      <c r="E15" s="16" t="s">
        <v>75</v>
      </c>
      <c r="F15" s="17" t="s">
        <v>76</v>
      </c>
      <c r="G15" s="11">
        <v>0</v>
      </c>
      <c r="H15" s="6">
        <v>3126.17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2060.79</v>
      </c>
      <c r="Q15" s="6">
        <v>3867.25</v>
      </c>
      <c r="R15" s="6">
        <v>6243.76</v>
      </c>
      <c r="S15" s="19">
        <f t="shared" si="1"/>
        <v>15297.97</v>
      </c>
    </row>
    <row r="16" spans="1:19" x14ac:dyDescent="0.25">
      <c r="A16" s="4" t="s">
        <v>64</v>
      </c>
      <c r="B16" s="4" t="s">
        <v>5</v>
      </c>
      <c r="C16" s="4" t="s">
        <v>31</v>
      </c>
      <c r="D16" s="14" t="s">
        <v>2</v>
      </c>
      <c r="E16" s="16" t="s">
        <v>35</v>
      </c>
      <c r="F16" s="17" t="s">
        <v>0</v>
      </c>
      <c r="G16" s="11">
        <v>0</v>
      </c>
      <c r="H16" s="6">
        <v>308.2</v>
      </c>
      <c r="I16" s="6">
        <v>947.18</v>
      </c>
      <c r="J16" s="6">
        <v>727.85</v>
      </c>
      <c r="K16" s="6">
        <v>523</v>
      </c>
      <c r="L16" s="6">
        <v>297.60000000000002</v>
      </c>
      <c r="M16" s="6">
        <v>666.98</v>
      </c>
      <c r="N16" s="6">
        <v>796.6</v>
      </c>
      <c r="O16" s="6">
        <v>650.16</v>
      </c>
      <c r="P16" s="6">
        <v>593.54</v>
      </c>
      <c r="Q16" s="6">
        <v>519.35</v>
      </c>
      <c r="R16" s="6">
        <v>265.14</v>
      </c>
      <c r="S16" s="19">
        <f t="shared" si="1"/>
        <v>6295.6</v>
      </c>
    </row>
    <row r="17" spans="1:19" x14ac:dyDescent="0.25">
      <c r="A17" s="4" t="s">
        <v>65</v>
      </c>
      <c r="B17" s="4" t="s">
        <v>28</v>
      </c>
      <c r="C17" s="4" t="s">
        <v>32</v>
      </c>
      <c r="D17" s="14" t="s">
        <v>2</v>
      </c>
      <c r="E17" s="16" t="s">
        <v>37</v>
      </c>
      <c r="F17" s="17" t="s">
        <v>38</v>
      </c>
      <c r="G17" s="11">
        <v>0</v>
      </c>
      <c r="H17" s="6">
        <v>0</v>
      </c>
      <c r="I17" s="6">
        <v>0</v>
      </c>
      <c r="J17" s="6">
        <v>0</v>
      </c>
      <c r="K17" s="6">
        <v>2024.05</v>
      </c>
      <c r="L17" s="6">
        <v>0</v>
      </c>
      <c r="M17" s="6">
        <v>2868.59</v>
      </c>
      <c r="N17" s="6">
        <v>0</v>
      </c>
      <c r="O17" s="6">
        <v>2639.09</v>
      </c>
      <c r="P17" s="6">
        <v>2739.99</v>
      </c>
      <c r="Q17" s="6">
        <v>0</v>
      </c>
      <c r="R17" s="6">
        <v>0</v>
      </c>
      <c r="S17" s="19">
        <f t="shared" si="1"/>
        <v>10271.720000000001</v>
      </c>
    </row>
    <row r="18" spans="1:19" x14ac:dyDescent="0.25">
      <c r="A18" s="4" t="s">
        <v>66</v>
      </c>
      <c r="B18" s="4" t="s">
        <v>57</v>
      </c>
      <c r="C18" s="4" t="s">
        <v>58</v>
      </c>
      <c r="D18" s="14" t="s">
        <v>1</v>
      </c>
      <c r="E18" s="16" t="s">
        <v>59</v>
      </c>
      <c r="F18" s="17" t="s">
        <v>0</v>
      </c>
      <c r="G18" s="11">
        <v>0</v>
      </c>
      <c r="H18" s="6">
        <v>0</v>
      </c>
      <c r="I18" s="6">
        <v>0</v>
      </c>
      <c r="J18" s="6">
        <v>235.58</v>
      </c>
      <c r="K18" s="6">
        <v>317.68</v>
      </c>
      <c r="L18" s="6">
        <v>394.32</v>
      </c>
      <c r="M18" s="6">
        <v>353.48</v>
      </c>
      <c r="N18" s="6">
        <v>299.18</v>
      </c>
      <c r="O18" s="6">
        <v>199.5</v>
      </c>
      <c r="P18" s="6">
        <v>243.5</v>
      </c>
      <c r="Q18" s="6">
        <v>290.77999999999997</v>
      </c>
      <c r="R18" s="6">
        <v>243.84</v>
      </c>
      <c r="S18" s="19">
        <f t="shared" si="1"/>
        <v>2577.86</v>
      </c>
    </row>
    <row r="19" spans="1:19" x14ac:dyDescent="0.25">
      <c r="A19" s="4" t="s">
        <v>67</v>
      </c>
      <c r="B19" s="4" t="s">
        <v>28</v>
      </c>
      <c r="C19" s="4" t="s">
        <v>29</v>
      </c>
      <c r="D19" s="14" t="s">
        <v>2</v>
      </c>
      <c r="E19" s="16" t="s">
        <v>37</v>
      </c>
      <c r="F19" s="17" t="s">
        <v>38</v>
      </c>
      <c r="G19" s="11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2830.03</v>
      </c>
      <c r="R19" s="6">
        <v>0</v>
      </c>
      <c r="S19" s="19">
        <f t="shared" si="1"/>
        <v>2830.03</v>
      </c>
    </row>
    <row r="20" spans="1:19" x14ac:dyDescent="0.25">
      <c r="A20" s="4" t="s">
        <v>68</v>
      </c>
      <c r="B20" s="4" t="s">
        <v>28</v>
      </c>
      <c r="C20" s="4" t="s">
        <v>32</v>
      </c>
      <c r="D20" s="14" t="s">
        <v>1</v>
      </c>
      <c r="E20" s="16" t="s">
        <v>55</v>
      </c>
      <c r="F20" s="17" t="s">
        <v>50</v>
      </c>
      <c r="G20" s="11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2411.7600000000002</v>
      </c>
      <c r="S20" s="19">
        <f t="shared" si="1"/>
        <v>2411.7600000000002</v>
      </c>
    </row>
    <row r="21" spans="1:19" x14ac:dyDescent="0.25">
      <c r="A21" s="4" t="s">
        <v>69</v>
      </c>
      <c r="B21" s="4" t="s">
        <v>28</v>
      </c>
      <c r="C21" s="4" t="s">
        <v>32</v>
      </c>
      <c r="D21" s="14" t="s">
        <v>1</v>
      </c>
      <c r="E21" s="16" t="s">
        <v>51</v>
      </c>
      <c r="F21" s="17" t="s">
        <v>50</v>
      </c>
      <c r="G21" s="11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2549.0300000000002</v>
      </c>
      <c r="R21" s="6">
        <v>0</v>
      </c>
      <c r="S21" s="19">
        <f t="shared" si="1"/>
        <v>2549.0300000000002</v>
      </c>
    </row>
    <row r="22" spans="1:19" x14ac:dyDescent="0.25">
      <c r="A22" s="4" t="s">
        <v>70</v>
      </c>
      <c r="B22" s="4" t="s">
        <v>6</v>
      </c>
      <c r="C22" s="4" t="s">
        <v>29</v>
      </c>
      <c r="D22" s="14" t="s">
        <v>2</v>
      </c>
      <c r="E22" s="16" t="s">
        <v>77</v>
      </c>
      <c r="F22" s="17" t="s">
        <v>78</v>
      </c>
      <c r="G22" s="11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2413.81</v>
      </c>
      <c r="S22" s="19">
        <f t="shared" si="1"/>
        <v>2413.81</v>
      </c>
    </row>
    <row r="23" spans="1:19" x14ac:dyDescent="0.25">
      <c r="A23" s="4" t="s">
        <v>71</v>
      </c>
      <c r="B23" s="4" t="s">
        <v>74</v>
      </c>
      <c r="C23" s="4" t="s">
        <v>58</v>
      </c>
      <c r="D23" s="14" t="s">
        <v>1</v>
      </c>
      <c r="E23" s="16" t="s">
        <v>59</v>
      </c>
      <c r="F23" s="17" t="s">
        <v>0</v>
      </c>
      <c r="G23" s="11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77.739999999999995</v>
      </c>
      <c r="S23" s="19">
        <f t="shared" si="1"/>
        <v>77.739999999999995</v>
      </c>
    </row>
    <row r="24" spans="1:19" x14ac:dyDescent="0.25">
      <c r="A24" s="4" t="s">
        <v>72</v>
      </c>
      <c r="B24" s="4" t="s">
        <v>4</v>
      </c>
      <c r="C24" s="4" t="s">
        <v>48</v>
      </c>
      <c r="D24" s="14" t="s">
        <v>2</v>
      </c>
      <c r="E24" s="16" t="s">
        <v>35</v>
      </c>
      <c r="F24" s="17" t="s">
        <v>0</v>
      </c>
      <c r="G24" s="11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703.93</v>
      </c>
      <c r="Q24" s="6">
        <v>758.28</v>
      </c>
      <c r="R24" s="6">
        <v>162.84</v>
      </c>
      <c r="S24" s="19">
        <f t="shared" si="1"/>
        <v>1625.05</v>
      </c>
    </row>
    <row r="25" spans="1:19" x14ac:dyDescent="0.25">
      <c r="A25" s="4" t="s">
        <v>73</v>
      </c>
      <c r="B25" s="4" t="s">
        <v>40</v>
      </c>
      <c r="C25" s="4" t="s">
        <v>33</v>
      </c>
      <c r="D25" s="14" t="s">
        <v>2</v>
      </c>
      <c r="E25" s="16" t="s">
        <v>36</v>
      </c>
      <c r="F25" s="17" t="s">
        <v>0</v>
      </c>
      <c r="G25" s="11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121.58</v>
      </c>
      <c r="P25" s="6">
        <v>349.36</v>
      </c>
      <c r="Q25" s="6">
        <v>413.18</v>
      </c>
      <c r="R25" s="6">
        <v>373.72</v>
      </c>
      <c r="S25" s="19">
        <f t="shared" si="1"/>
        <v>1257.8400000000001</v>
      </c>
    </row>
    <row r="26" spans="1:19" s="2" customFormat="1" x14ac:dyDescent="0.25">
      <c r="A26" s="7"/>
      <c r="B26" s="9"/>
      <c r="C26" s="7"/>
      <c r="D26" s="13"/>
      <c r="E26" s="13"/>
      <c r="F26" s="15" t="s">
        <v>25</v>
      </c>
      <c r="G26" s="20">
        <f t="shared" ref="G26:S26" si="2">SUM(G3:G25)</f>
        <v>19104.500000000004</v>
      </c>
      <c r="H26" s="21">
        <f t="shared" si="2"/>
        <v>17750.79</v>
      </c>
      <c r="I26" s="21">
        <f t="shared" si="2"/>
        <v>19204.27</v>
      </c>
      <c r="J26" s="21">
        <f t="shared" si="2"/>
        <v>11333.920000000002</v>
      </c>
      <c r="K26" s="21">
        <f t="shared" si="2"/>
        <v>14145.88</v>
      </c>
      <c r="L26" s="21">
        <f t="shared" si="2"/>
        <v>6710.0600000000013</v>
      </c>
      <c r="M26" s="21">
        <f t="shared" si="2"/>
        <v>11728.95</v>
      </c>
      <c r="N26" s="21">
        <f t="shared" si="2"/>
        <v>10428.090000000002</v>
      </c>
      <c r="O26" s="21">
        <f t="shared" si="2"/>
        <v>9463.8000000000011</v>
      </c>
      <c r="P26" s="21">
        <f t="shared" si="2"/>
        <v>17957.520000000004</v>
      </c>
      <c r="Q26" s="21">
        <f t="shared" si="2"/>
        <v>24019.429999999993</v>
      </c>
      <c r="R26" s="21">
        <f t="shared" si="2"/>
        <v>22787.56</v>
      </c>
      <c r="S26" s="19">
        <f t="shared" si="2"/>
        <v>184634.77</v>
      </c>
    </row>
    <row r="27" spans="1:19" x14ac:dyDescent="0.25">
      <c r="B27" s="5" t="s">
        <v>26</v>
      </c>
    </row>
    <row r="28" spans="1:19" x14ac:dyDescent="0.25">
      <c r="B28" s="23" t="s">
        <v>79</v>
      </c>
    </row>
  </sheetData>
  <sortState xmlns:xlrd2="http://schemas.microsoft.com/office/spreadsheetml/2017/richdata2" ref="A3:S23">
    <sortCondition ref="A3:A23"/>
  </sortState>
  <pageMargins left="0.23622047244094491" right="0.23622047244094491" top="0.74803149606299213" bottom="0.74803149606299213" header="0.31496062992125984" footer="0.31496062992125984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 RDF Exports 2021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Stephenson</dc:creator>
  <cp:lastModifiedBy>Duff, Stephen</cp:lastModifiedBy>
  <cp:lastPrinted>2021-01-19T09:09:49Z</cp:lastPrinted>
  <dcterms:created xsi:type="dcterms:W3CDTF">2020-02-20T11:43:31Z</dcterms:created>
  <dcterms:modified xsi:type="dcterms:W3CDTF">2024-01-19T12:04:27Z</dcterms:modified>
</cp:coreProperties>
</file>