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P:\2022\221\221053 PORTRUSH, BALLYCASTLE &amp; BALLINTOY D\03-Documentation\Site_Investigation\07 GES Sediment Sampling 2023\"/>
    </mc:Choice>
  </mc:AlternateContent>
  <xr:revisionPtr revIDLastSave="0" documentId="13_ncr:1_{345C8CD5-5E66-40AF-9EF4-65B80903B357}" xr6:coauthVersionLast="47" xr6:coauthVersionMax="47" xr10:uidLastSave="{00000000-0000-0000-0000-000000000000}"/>
  <bookViews>
    <workbookView xWindow="-108" yWindow="-108" windowWidth="23256" windowHeight="12576" activeTab="1" xr2:uid="{00000000-000D-0000-FFFF-FFFF00000000}"/>
  </bookViews>
  <sheets>
    <sheet name="Information" sheetId="7" r:id="rId1"/>
    <sheet name="Application Information " sheetId="8" r:id="rId2"/>
    <sheet name="Sediment analysis results" sheetId="9" r:id="rId3"/>
    <sheet name="rALs" sheetId="3" r:id="rId4"/>
    <sheet name="RoI" sheetId="2" r:id="rId5"/>
    <sheet name="PCBs ref"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9" l="1"/>
  <c r="H64" i="9"/>
  <c r="I64" i="9"/>
  <c r="J64" i="9"/>
  <c r="K64" i="9"/>
  <c r="L64" i="9"/>
  <c r="M64" i="9"/>
  <c r="N64" i="9"/>
  <c r="O64" i="9"/>
  <c r="P64" i="9"/>
  <c r="Q64" i="9"/>
  <c r="F64" i="9"/>
  <c r="G45" i="9"/>
  <c r="H45" i="9"/>
  <c r="I45" i="9"/>
  <c r="J45" i="9"/>
  <c r="K45" i="9"/>
  <c r="L45" i="9"/>
  <c r="M45" i="9"/>
  <c r="N45" i="9"/>
  <c r="O45" i="9"/>
  <c r="P45" i="9"/>
  <c r="Q45" i="9"/>
  <c r="F45" i="9"/>
  <c r="F27" i="8"/>
  <c r="F28" i="8"/>
  <c r="F29" i="8"/>
  <c r="F30" i="8"/>
  <c r="F33" i="8"/>
  <c r="F26" i="8"/>
  <c r="G26" i="8"/>
</calcChain>
</file>

<file path=xl/sharedStrings.xml><?xml version="1.0" encoding="utf-8"?>
<sst xmlns="http://schemas.openxmlformats.org/spreadsheetml/2006/main" count="424" uniqueCount="248">
  <si>
    <t>Arsenic</t>
  </si>
  <si>
    <t>Cadmium</t>
  </si>
  <si>
    <t>Chromium</t>
  </si>
  <si>
    <t>Copper</t>
  </si>
  <si>
    <t>Mercury</t>
  </si>
  <si>
    <t>Nickel</t>
  </si>
  <si>
    <t>Lead</t>
  </si>
  <si>
    <t>Zinc</t>
  </si>
  <si>
    <t>TBT_DBT_MBT</t>
  </si>
  <si>
    <t>PCB  28</t>
  </si>
  <si>
    <t>Acenaphthene</t>
  </si>
  <si>
    <t>Acenaphthylene</t>
  </si>
  <si>
    <t>Anthracene</t>
  </si>
  <si>
    <t>Fluorene</t>
  </si>
  <si>
    <t>Naphthalene</t>
  </si>
  <si>
    <t>Phenanthrene</t>
  </si>
  <si>
    <t>Benzo_a_anthracene</t>
  </si>
  <si>
    <t>benzo_b_fluoranthene</t>
  </si>
  <si>
    <t>Benzo_k_floranthene</t>
  </si>
  <si>
    <t>benzo_g_perylene</t>
  </si>
  <si>
    <t>Benzo_a_pyrene</t>
  </si>
  <si>
    <t>Benzo_ghi_perylene</t>
  </si>
  <si>
    <t>Dibenzo_ah_anthracene</t>
  </si>
  <si>
    <t>Chrysene</t>
  </si>
  <si>
    <t>Fluoranthene</t>
  </si>
  <si>
    <t>Pyrene</t>
  </si>
  <si>
    <t>Indeo_123cd_pyrene</t>
  </si>
  <si>
    <t>Total_Hydrocarbons</t>
  </si>
  <si>
    <r>
      <t>Dry Solids @ 30</t>
    </r>
    <r>
      <rPr>
        <sz val="11"/>
        <color theme="1"/>
        <rFont val="Calibri"/>
        <family val="2"/>
      </rPr>
      <t>°C</t>
    </r>
  </si>
  <si>
    <t>Clay&lt;20</t>
  </si>
  <si>
    <t>Silt&lt;63</t>
  </si>
  <si>
    <t>TOTAL CLAY/SILT%</t>
  </si>
  <si>
    <t>Very_Fine_Sand_63_125</t>
  </si>
  <si>
    <t>Fine_Sand_125 _ 249</t>
  </si>
  <si>
    <t>Medium_Sand_250 _ 499</t>
  </si>
  <si>
    <t>Course_Sand_500 _ 999</t>
  </si>
  <si>
    <t>VeryCourse_Sand_1000 _ 2000</t>
  </si>
  <si>
    <t>TOTAL SAND%</t>
  </si>
  <si>
    <t>VeryFine_Pebbles_2000 _ 3999</t>
  </si>
  <si>
    <t>Fine_Pebbles_4000 _ 7999</t>
  </si>
  <si>
    <t>Pebbles_Cobbles_&gt;8000</t>
  </si>
  <si>
    <t>TOTAL GRAVEL%</t>
  </si>
  <si>
    <t>Dry Solids at 105C</t>
  </si>
  <si>
    <t>TOC</t>
  </si>
  <si>
    <t>mg/kg</t>
  </si>
  <si>
    <t>Date sampled</t>
  </si>
  <si>
    <t>Cd</t>
  </si>
  <si>
    <t>Cu</t>
  </si>
  <si>
    <t>Ni</t>
  </si>
  <si>
    <t>Zn</t>
  </si>
  <si>
    <t>TEH</t>
  </si>
  <si>
    <t>HCB</t>
  </si>
  <si>
    <t>Determinand</t>
  </si>
  <si>
    <t>AL1</t>
  </si>
  <si>
    <t>AL2</t>
  </si>
  <si>
    <t>Unit</t>
  </si>
  <si>
    <t>As</t>
  </si>
  <si>
    <r>
      <t>mg kg</t>
    </r>
    <r>
      <rPr>
        <sz val="8"/>
        <color rgb="FF1F4E79"/>
        <rFont val="Calibri"/>
        <family val="2"/>
        <scheme val="minor"/>
      </rPr>
      <t>-1</t>
    </r>
  </si>
  <si>
    <t>Cr</t>
  </si>
  <si>
    <t>Hg</t>
  </si>
  <si>
    <t>Pb</t>
  </si>
  <si>
    <t>TBT &amp; DBT</t>
  </si>
  <si>
    <r>
      <t xml:space="preserve">PCB </t>
    </r>
    <r>
      <rPr>
        <b/>
        <sz val="12"/>
        <color rgb="FF1F4E79"/>
        <rFont val="Symbol"/>
        <family val="1"/>
        <charset val="2"/>
      </rPr>
      <t>S</t>
    </r>
    <r>
      <rPr>
        <b/>
        <sz val="12"/>
        <color rgb="FF1F4E79"/>
        <rFont val="Calibri"/>
        <family val="2"/>
        <scheme val="minor"/>
      </rPr>
      <t>7 ICES</t>
    </r>
  </si>
  <si>
    <r>
      <t>ug kg</t>
    </r>
    <r>
      <rPr>
        <sz val="8"/>
        <color rgb="FF1F4E79"/>
        <rFont val="Calibri"/>
        <family val="2"/>
        <scheme val="minor"/>
      </rPr>
      <t>-1</t>
    </r>
  </si>
  <si>
    <r>
      <t xml:space="preserve">PAH </t>
    </r>
    <r>
      <rPr>
        <b/>
        <sz val="12"/>
        <color rgb="FF1F4E79"/>
        <rFont val="Symbol"/>
        <family val="1"/>
        <charset val="2"/>
      </rPr>
      <t>S</t>
    </r>
    <r>
      <rPr>
        <sz val="12"/>
        <color rgb="FF1F4E79"/>
        <rFont val="Times New Roman"/>
        <family val="1"/>
      </rPr>
      <t xml:space="preserve"> </t>
    </r>
    <r>
      <rPr>
        <b/>
        <sz val="12"/>
        <color rgb="FF1F4E79"/>
        <rFont val="Calibri"/>
        <family val="2"/>
        <scheme val="minor"/>
      </rPr>
      <t>16</t>
    </r>
  </si>
  <si>
    <t>USEPA</t>
  </si>
  <si>
    <r>
      <t>g kg</t>
    </r>
    <r>
      <rPr>
        <sz val="8"/>
        <color rgb="FF1F4E79"/>
        <rFont val="Calibri"/>
        <family val="2"/>
        <scheme val="minor"/>
      </rPr>
      <t>-1</t>
    </r>
  </si>
  <si>
    <r>
      <t>c</t>
    </r>
    <r>
      <rPr>
        <b/>
        <sz val="12"/>
        <color rgb="FF1F4E79"/>
        <rFont val="Times New Roman"/>
        <family val="1"/>
      </rPr>
      <t xml:space="preserve"> </t>
    </r>
    <r>
      <rPr>
        <b/>
        <sz val="12"/>
        <color rgb="FF1F4E79"/>
        <rFont val="Calibri"/>
        <family val="2"/>
        <scheme val="minor"/>
      </rPr>
      <t>- HCH</t>
    </r>
  </si>
  <si>
    <t>Reference - CEFAS Final Report - Review of Action Levels used for assessing dredging and disposal marine licences</t>
  </si>
  <si>
    <t>Current Action Level 2</t>
  </si>
  <si>
    <t>Contaminant</t>
  </si>
  <si>
    <t>Units (dry</t>
  </si>
  <si>
    <t>weight)</t>
  </si>
  <si>
    <t>Current Action</t>
  </si>
  <si>
    <t>Level 1</t>
  </si>
  <si>
    <t>Proposed Action</t>
  </si>
  <si>
    <t>Level 2</t>
  </si>
  <si>
    <t>Comment</t>
  </si>
  <si>
    <t>ppm</t>
  </si>
  <si>
    <t>Organotins: TBT, DBT</t>
  </si>
  <si>
    <t>PAHs_THC</t>
  </si>
  <si>
    <t>-</t>
  </si>
  <si>
    <t>PAHs_LMW</t>
  </si>
  <si>
    <t>ppb</t>
  </si>
  <si>
    <t>PAHs_HMW</t>
  </si>
  <si>
    <t>Ʃ25_PCBs</t>
  </si>
  <si>
    <t>ƩICES7_PCBs</t>
  </si>
  <si>
    <t>PCB28</t>
  </si>
  <si>
    <t>PCB52</t>
  </si>
  <si>
    <t>PCB101</t>
  </si>
  <si>
    <t>PCB118</t>
  </si>
  <si>
    <t>PCB138</t>
  </si>
  <si>
    <t>PCB153</t>
  </si>
  <si>
    <t>PCB180</t>
  </si>
  <si>
    <t>DDT</t>
  </si>
  <si>
    <t>Dieldrin</t>
  </si>
  <si>
    <t>BDE28</t>
  </si>
  <si>
    <t>BDE47</t>
  </si>
  <si>
    <t>BDE66</t>
  </si>
  <si>
    <t>BDE85</t>
  </si>
  <si>
    <t>BDE99</t>
  </si>
  <si>
    <t>BDE100</t>
  </si>
  <si>
    <t>BDE153</t>
  </si>
  <si>
    <t>BDE154</t>
  </si>
  <si>
    <t>BDE183</t>
  </si>
  <si>
    <t>BDE209</t>
  </si>
  <si>
    <t>Proposed ALs are based on FESG (Canadian Federal Environmental Sediment Guidelines as used for OSPAR MIME assessments. FESGs proposed as AL2, with AL1 being FESG/3 (based on German approach in OSPAR, 2008). BDE17 and BDE138 measured but no FESG values yet – could be introduced once available. Note for OSPAR assessments PBDE concentrations are normalised to particulate organic carbon (POC). Minimal data available but known to be a concern in the marine environment. It may be beneficial to complete baseline measurements rather than just requesting in applications where there is known to have been a problem with PBDEs in the past.</t>
  </si>
  <si>
    <t>Propose to maintain the two current ALs already present for two OCPs, Dieldrin and DDT. Concentrations are known to have reduced in the marine environment. Minimal data available. Consider requesting in areas known to be of high risk.</t>
  </si>
  <si>
    <t>Consider revised ALs for Σ25_PCBs, and phasing in of individual PCB ALs, based on EACs, as concentrations are still relatively high in the marine environment due to the persistent nature of these contaminants. OSPAR EACs proposed as AL2, with AL1 being EAC/3 (based on German approach in OSPAR, 2008). Note for OSPAR EAC assessments PCB concentrations are normalised to particulate organic carbon (POC).</t>
  </si>
  <si>
    <t>THC is highly limited and should not be proposed as a future AL. Propose adoption of ERL (AL1) and ERM (AL2) for LMW, and HMW ΣPAHs. Likely to require either phased approach or regional approach. Potential inclusion of TEFs in the future.</t>
  </si>
  <si>
    <t>Proposed ALs based on Revised scenario: reduces range between AL1 and AL2, reduces AL2. Phased approach could be considered with further reductions, linked to the novel scenarios proposed.</t>
  </si>
  <si>
    <t>Proposed ALs based on revised ALs (Defra, 2003): reduces range between AL1 and AL2 for all trace metals; slight increase AL1 for Cr and Ni and slight decrease AL1 for Cu and Hg; reduces AL2 for all trace metals. Note High Level Review (MMO, 2015) recommends increase in AL1s as current AL1s are conservative. Therefore, if reduction not desirable for Cu and Hg the current AL1s could remain, but this will need to be highlighted with Marine Licensing, Scotland as revised ALs already adopted in Scotland. Reduction in AL2s consistent with High Level Review recommendations. Review of AL2s should be considered, in relation to emerging contaminants such as nanoparticles. Regional approach could be considered for AL1 by refining proposed regional backgrounds produced in 2007 and following stakeholder workshop recommendations</t>
  </si>
  <si>
    <t>[100]</t>
  </si>
  <si>
    <t>PCBs (IUPAC Name)</t>
  </si>
  <si>
    <t>Congener numbers</t>
  </si>
  <si>
    <t>2,2’,5- Trichlorobiphenyl</t>
  </si>
  <si>
    <t>CB18</t>
  </si>
  <si>
    <t>* 2,4,4’-Trichlorobiphenyl</t>
  </si>
  <si>
    <t>CB28</t>
  </si>
  <si>
    <t>2,4’,5-Trichlorobiphenyl</t>
  </si>
  <si>
    <t>CB31</t>
  </si>
  <si>
    <t>2,2’,3,5’-Tetrachlorobiphenyl</t>
  </si>
  <si>
    <t>CB44</t>
  </si>
  <si>
    <t>2,2’,4,4’-Tetrachlorobiphenyl</t>
  </si>
  <si>
    <t>CB47</t>
  </si>
  <si>
    <t>2,2’,4,5’-Tetrachlorobiphenyl</t>
  </si>
  <si>
    <t>CB49</t>
  </si>
  <si>
    <t>* 2,2’,5,5’-Tetrachlorobiphenyl</t>
  </si>
  <si>
    <t>CB52</t>
  </si>
  <si>
    <t>CB66</t>
  </si>
  <si>
    <t>* 2,2’,4,5,5’-Pentachlorobiphenyl</t>
  </si>
  <si>
    <t>CB101</t>
  </si>
  <si>
    <t>2,3,3’,4,4’-Pentachlorobiphenyl</t>
  </si>
  <si>
    <t>CB105</t>
  </si>
  <si>
    <t>2,3,3’,4’,6-Pentachlorobiphenyl</t>
  </si>
  <si>
    <t>CB110</t>
  </si>
  <si>
    <t>* 2,3’,4,4’,5-Pentachlorobiphenyl</t>
  </si>
  <si>
    <t>CB118</t>
  </si>
  <si>
    <t>2,2’,3,3’,4,4’-Hexachlorobiphenyl</t>
  </si>
  <si>
    <t>CB128</t>
  </si>
  <si>
    <t>* 2,2’,3,4,4’,5’-Hexachlorobiphenyl</t>
  </si>
  <si>
    <t>CB138</t>
  </si>
  <si>
    <t>2,2’,3,4,5,5’-Hexachlorobiphenyl</t>
  </si>
  <si>
    <t>CB141</t>
  </si>
  <si>
    <t>2,2’,3,4’,5’,6-Hexachlorobiphenyl</t>
  </si>
  <si>
    <t>CB149</t>
  </si>
  <si>
    <t>2,2’,3,5,5’,6-Hexachlorobiphenyl</t>
  </si>
  <si>
    <t>CB151</t>
  </si>
  <si>
    <t>* 2,2’,4,4’,5,5’-Hexachlorobiphenyl</t>
  </si>
  <si>
    <t>CB153</t>
  </si>
  <si>
    <t>2,3,3’,4,4’,5-Hexachlorobiphenyl</t>
  </si>
  <si>
    <t>CB156</t>
  </si>
  <si>
    <t>2,3,3’,4,4’,6-Hexachlorobiphenyl</t>
  </si>
  <si>
    <t>CB158</t>
  </si>
  <si>
    <t>2,2’,3,3’,4,4’,5-Heptachlorobiphenyl</t>
  </si>
  <si>
    <t>CB170</t>
  </si>
  <si>
    <t>* 2,2’,3,4,4’,5,5’-Heptachlorobiphenyl</t>
  </si>
  <si>
    <t>CB180</t>
  </si>
  <si>
    <t>2,2’,3,4,4’,5’,6-Heptachlorobiphenyl</t>
  </si>
  <si>
    <t>CB183</t>
  </si>
  <si>
    <t>2,2’,3,4,5,5’,6-Heptachlorobiphenyl</t>
  </si>
  <si>
    <t>CB187</t>
  </si>
  <si>
    <t>2,2’,3,3’,4,4’,5,5’-Octachlorobiphenyl</t>
  </si>
  <si>
    <t>CB194</t>
  </si>
  <si>
    <t>PCB 31</t>
  </si>
  <si>
    <t>Total Solids %</t>
  </si>
  <si>
    <t>%</t>
  </si>
  <si>
    <t>Action level 2</t>
  </si>
  <si>
    <t>Action level 1</t>
  </si>
  <si>
    <t>Below Action level 1</t>
  </si>
  <si>
    <t>Marine Licence applicant information</t>
  </si>
  <si>
    <t xml:space="preserve">Applicant </t>
  </si>
  <si>
    <t>Application title</t>
  </si>
  <si>
    <t>Sample numbers and locations</t>
  </si>
  <si>
    <t>Sample ID</t>
  </si>
  <si>
    <t>Position latitude</t>
  </si>
  <si>
    <t>Position longitude</t>
  </si>
  <si>
    <t>Dredge area</t>
  </si>
  <si>
    <t>Sample location (decimal, degrees, WGS84)</t>
  </si>
  <si>
    <t>Sample depth (m)</t>
  </si>
  <si>
    <t>Name of validated laboratory</t>
  </si>
  <si>
    <t>Trace Metals</t>
  </si>
  <si>
    <t>Organotins</t>
  </si>
  <si>
    <t>PAH</t>
  </si>
  <si>
    <t xml:space="preserve">PCB </t>
  </si>
  <si>
    <t>Laboratory Sample Number</t>
  </si>
  <si>
    <t>Sample Description</t>
  </si>
  <si>
    <t>none</t>
  </si>
  <si>
    <t>PCBs, sum of ICES 7</t>
  </si>
  <si>
    <t>Unit
Dry Weight (ppm)</t>
  </si>
  <si>
    <t>Current 
Action Level 1</t>
  </si>
  <si>
    <t>Dibutyltine (DBT)</t>
  </si>
  <si>
    <t>Tribultylin (TBT)</t>
  </si>
  <si>
    <r>
      <t>Table 1 - Action Levels employed by the</t>
    </r>
    <r>
      <rPr>
        <b/>
        <u/>
        <sz val="11"/>
        <color theme="1"/>
        <rFont val="Calibri"/>
        <family val="2"/>
        <scheme val="minor"/>
      </rPr>
      <t xml:space="preserve"> Republic of Ireland </t>
    </r>
    <r>
      <rPr>
        <b/>
        <sz val="11"/>
        <color theme="1"/>
        <rFont val="Calibri"/>
        <family val="2"/>
        <scheme val="minor"/>
      </rPr>
      <t>for the management of dredged material</t>
    </r>
  </si>
  <si>
    <t>Location name
 (as per sampling plan)</t>
  </si>
  <si>
    <t xml:space="preserve">Date analysed </t>
  </si>
  <si>
    <t>Date analysed</t>
  </si>
  <si>
    <t>Instructions:</t>
  </si>
  <si>
    <t>PCBs, sum of 25 congeners</t>
  </si>
  <si>
    <t>Please do not change formatting - only enter values into columns F onwards</t>
  </si>
  <si>
    <t>Full information must be provided on the 2 work sheets -   Application Information and Sediment analysis results.</t>
  </si>
  <si>
    <t>All applicants and laboratories should refer to the most recent</t>
  </si>
  <si>
    <t>Marine Licence ref code</t>
  </si>
  <si>
    <t>Dredge area tonnages:</t>
  </si>
  <si>
    <t>Dredging tonnages</t>
  </si>
  <si>
    <t>% total dredged material</t>
  </si>
  <si>
    <t>Area i</t>
  </si>
  <si>
    <t>Area ii</t>
  </si>
  <si>
    <t>Area iii</t>
  </si>
  <si>
    <t>Area iv</t>
  </si>
  <si>
    <t>Area v</t>
  </si>
  <si>
    <t>Area vi</t>
  </si>
  <si>
    <r>
      <t>guidance</t>
    </r>
    <r>
      <rPr>
        <sz val="11"/>
        <rFont val="Calibri"/>
        <family val="2"/>
        <scheme val="minor"/>
      </rPr>
      <t xml:space="preserve"> on sediment analysis in support of marine licence</t>
    </r>
  </si>
  <si>
    <r>
      <rPr>
        <sz val="11"/>
        <rFont val="Calibri"/>
        <family val="2"/>
        <scheme val="minor"/>
      </rPr>
      <t xml:space="preserve">applications and the </t>
    </r>
    <r>
      <rPr>
        <u/>
        <sz val="11"/>
        <color theme="10"/>
        <rFont val="Calibri"/>
        <family val="2"/>
        <scheme val="minor"/>
      </rPr>
      <t>OSPAR guidelines</t>
    </r>
  </si>
  <si>
    <r>
      <t>Total dredged material (m</t>
    </r>
    <r>
      <rPr>
        <b/>
        <vertAlign val="superscript"/>
        <sz val="10"/>
        <color theme="1"/>
        <rFont val="Calibri"/>
        <family val="2"/>
        <scheme val="minor"/>
      </rPr>
      <t>3</t>
    </r>
    <r>
      <rPr>
        <b/>
        <sz val="10"/>
        <color theme="1"/>
        <rFont val="Calibri"/>
        <family val="2"/>
        <scheme val="minor"/>
      </rPr>
      <t>)</t>
    </r>
  </si>
  <si>
    <t>Area vii</t>
  </si>
  <si>
    <t>Area viii</t>
  </si>
  <si>
    <t>To add column - contact MarineLicensingTeam@daera-ni.gov.uk</t>
  </si>
  <si>
    <t>BN01 - 0.0m</t>
  </si>
  <si>
    <t>BN01 - 0.0-0.5m</t>
  </si>
  <si>
    <t>BN01 - 0.5-1.0m</t>
  </si>
  <si>
    <t>BN01 - 1.0-1.5m</t>
  </si>
  <si>
    <t>BN01 - 1.5-2.0m</t>
  </si>
  <si>
    <t>BN01 - 2.0-2.5m</t>
  </si>
  <si>
    <t>BN01 - 2.3-3.0m</t>
  </si>
  <si>
    <t>BN02 - 0.0m</t>
  </si>
  <si>
    <t>BN02 - 0.0-0.5m</t>
  </si>
  <si>
    <t>BN02 - 0.5-1.0m</t>
  </si>
  <si>
    <t>BN02 - 1.0-1.5m</t>
  </si>
  <si>
    <t>BN03 - 0.0m</t>
  </si>
  <si>
    <t>SOCOTEC</t>
  </si>
  <si>
    <t>MAR01993.001</t>
  </si>
  <si>
    <t>MAR01993.002</t>
  </si>
  <si>
    <t>MAR01993.003</t>
  </si>
  <si>
    <t>MAR01993.004</t>
  </si>
  <si>
    <t>MAR01993.005</t>
  </si>
  <si>
    <t>MAR01993.006</t>
  </si>
  <si>
    <t>MAR01993.007</t>
  </si>
  <si>
    <t>MAR01993.008</t>
  </si>
  <si>
    <t>MAR01993.009</t>
  </si>
  <si>
    <t>MAR01993.010</t>
  </si>
  <si>
    <t>MAR01993.011</t>
  </si>
  <si>
    <t>MAR01993.012</t>
  </si>
  <si>
    <t>Causeway Coast &amp; Glens Borough Council</t>
  </si>
  <si>
    <t>Maintenance Dredging</t>
  </si>
  <si>
    <t>BN01</t>
  </si>
  <si>
    <t>BN02</t>
  </si>
  <si>
    <t>BN03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</si>
</sst>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55" x14ac:knownFonts="1">
    <font>
      <sz val="11"/>
      <color theme="1"/>
      <name val="Calibri"/>
      <family val="2"/>
      <scheme val="minor"/>
    </font>
    <font>
      <sz val="11"/>
      <color theme="1"/>
      <name val="Calibri"/>
      <family val="2"/>
    </font>
    <font>
      <sz val="10"/>
      <color theme="1"/>
      <name val="Calibri"/>
      <family val="2"/>
      <scheme val="minor"/>
    </font>
    <font>
      <b/>
      <sz val="10"/>
      <color theme="1"/>
      <name val="Calibri"/>
      <family val="2"/>
      <scheme val="minor"/>
    </font>
    <font>
      <sz val="10"/>
      <color rgb="FF000000"/>
      <name val="Calibri"/>
      <family val="2"/>
    </font>
    <font>
      <b/>
      <sz val="11"/>
      <color theme="1"/>
      <name val="Calibri"/>
      <family val="2"/>
      <scheme val="minor"/>
    </font>
    <font>
      <b/>
      <sz val="12"/>
      <color rgb="FF1F4E79"/>
      <name val="Calibri"/>
      <family val="2"/>
      <scheme val="minor"/>
    </font>
    <font>
      <b/>
      <sz val="11"/>
      <color rgb="FF1F4E79"/>
      <name val="Calibri"/>
      <family val="2"/>
      <scheme val="minor"/>
    </font>
    <font>
      <sz val="12"/>
      <color rgb="FF1F4E79"/>
      <name val="Calibri"/>
      <family val="2"/>
      <scheme val="minor"/>
    </font>
    <font>
      <sz val="11"/>
      <color rgb="FF1F4E79"/>
      <name val="Calibri"/>
      <family val="2"/>
      <scheme val="minor"/>
    </font>
    <font>
      <sz val="8"/>
      <color rgb="FF1F4E79"/>
      <name val="Calibri"/>
      <family val="2"/>
      <scheme val="minor"/>
    </font>
    <font>
      <b/>
      <sz val="12"/>
      <color rgb="FF1F4E79"/>
      <name val="Symbol"/>
      <family val="1"/>
      <charset val="2"/>
    </font>
    <font>
      <sz val="12"/>
      <color rgb="FF1F4E79"/>
      <name val="Times New Roman"/>
      <family val="1"/>
    </font>
    <font>
      <sz val="10"/>
      <color theme="1"/>
      <name val="Times New Roman"/>
      <family val="1"/>
    </font>
    <font>
      <b/>
      <sz val="12"/>
      <color rgb="FF1F4E79"/>
      <name val="Times New Roman"/>
      <family val="1"/>
    </font>
    <font>
      <sz val="11"/>
      <name val="Arial"/>
      <family val="2"/>
    </font>
    <font>
      <b/>
      <sz val="9"/>
      <name val="Arial"/>
      <family val="2"/>
    </font>
    <font>
      <sz val="6.5"/>
      <name val="Arial"/>
      <family val="2"/>
    </font>
    <font>
      <sz val="8"/>
      <name val="Arial"/>
      <family val="2"/>
    </font>
    <font>
      <sz val="7"/>
      <name val="Arial"/>
      <family val="2"/>
    </font>
    <font>
      <b/>
      <sz val="9"/>
      <name val="Calibri"/>
      <family val="2"/>
      <scheme val="minor"/>
    </font>
    <font>
      <sz val="8"/>
      <name val="Calibri"/>
      <family val="2"/>
      <scheme val="minor"/>
    </font>
    <font>
      <b/>
      <sz val="9"/>
      <color rgb="FFFFC000"/>
      <name val="Arial"/>
      <family val="2"/>
    </font>
    <font>
      <b/>
      <sz val="6.5"/>
      <name val="Arial"/>
      <family val="2"/>
    </font>
    <font>
      <b/>
      <sz val="6.5"/>
      <name val="Calibri"/>
      <family val="2"/>
      <scheme val="minor"/>
    </font>
    <font>
      <sz val="11"/>
      <name val="Calibri"/>
      <family val="2"/>
      <scheme val="minor"/>
    </font>
    <font>
      <b/>
      <sz val="10"/>
      <color rgb="FF0B0C0C"/>
      <name val="Arial"/>
      <family val="2"/>
    </font>
    <font>
      <sz val="10"/>
      <color rgb="FF0B0C0C"/>
      <name val="Arial"/>
      <family val="2"/>
    </font>
    <font>
      <i/>
      <sz val="11"/>
      <color theme="1"/>
      <name val="Calibri"/>
      <family val="2"/>
      <scheme val="minor"/>
    </font>
    <font>
      <b/>
      <sz val="11"/>
      <name val="Calibri"/>
      <family val="2"/>
      <scheme val="minor"/>
    </font>
    <font>
      <b/>
      <u/>
      <sz val="11"/>
      <color theme="1"/>
      <name val="Calibri"/>
      <family val="2"/>
      <scheme val="minor"/>
    </font>
    <font>
      <b/>
      <sz val="8"/>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vertAlign val="superscript"/>
      <sz val="10"/>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sz val="10"/>
      <name val="MS Sans Serif"/>
      <family val="2"/>
    </font>
    <font>
      <sz val="11"/>
      <color rgb="FF9C6500"/>
      <name val="Calibri"/>
      <family val="2"/>
      <scheme val="minor"/>
    </font>
    <font>
      <sz val="10"/>
      <color theme="1"/>
      <name val="Arial"/>
      <family val="2"/>
    </font>
    <font>
      <b/>
      <sz val="18"/>
      <color theme="3"/>
      <name val="Calibri Light"/>
      <family val="2"/>
      <scheme val="major"/>
    </font>
  </fonts>
  <fills count="4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4471C4"/>
        <bgColor indexed="64"/>
      </patternFill>
    </fill>
    <fill>
      <patternFill patternType="solid">
        <fgColor rgb="FFD9E1F3"/>
        <bgColor indexed="64"/>
      </patternFill>
    </fill>
    <fill>
      <patternFill patternType="solid">
        <fgColor rgb="FFBEBEBE"/>
        <bgColor indexed="64"/>
      </patternFill>
    </fill>
    <fill>
      <patternFill patternType="solid">
        <fgColor rgb="FFFFFFFF"/>
        <bgColor indexed="64"/>
      </patternFill>
    </fill>
    <fill>
      <patternFill patternType="solid">
        <fgColor theme="0"/>
        <bgColor indexed="64"/>
      </patternFill>
    </fill>
    <fill>
      <patternFill patternType="solid">
        <fgColor rgb="FF00B050"/>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8EAADB"/>
      </left>
      <right style="medium">
        <color rgb="FF8EAADB"/>
      </right>
      <top/>
      <bottom/>
      <diagonal/>
    </border>
    <border>
      <left style="medium">
        <color rgb="FF8EAADB"/>
      </left>
      <right style="medium">
        <color rgb="FF8EAADB"/>
      </right>
      <top style="medium">
        <color rgb="FF8EAADB"/>
      </top>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rgb="FF000000"/>
      </left>
      <right style="medium">
        <color rgb="FF8EAADB"/>
      </right>
      <top/>
      <bottom style="medium">
        <color rgb="FF8EAADB"/>
      </bottom>
      <diagonal/>
    </border>
    <border>
      <left/>
      <right style="thick">
        <color rgb="FF000000"/>
      </right>
      <top/>
      <bottom style="medium">
        <color rgb="FF8EAADB"/>
      </bottom>
      <diagonal/>
    </border>
    <border>
      <left style="thick">
        <color rgb="FF000000"/>
      </left>
      <right style="medium">
        <color rgb="FF8EAADB"/>
      </right>
      <top/>
      <bottom style="thick">
        <color rgb="FF000000"/>
      </bottom>
      <diagonal/>
    </border>
    <border>
      <left/>
      <right style="medium">
        <color rgb="FF8EAADB"/>
      </right>
      <top/>
      <bottom style="thick">
        <color rgb="FF000000"/>
      </bottom>
      <diagonal/>
    </border>
    <border>
      <left style="thick">
        <color rgb="FF000000"/>
      </left>
      <right style="medium">
        <color rgb="FF8EAADB"/>
      </right>
      <top style="thick">
        <color rgb="FF000000"/>
      </top>
      <bottom/>
      <diagonal/>
    </border>
    <border>
      <left style="medium">
        <color rgb="FF8EAADB"/>
      </left>
      <right style="thick">
        <color rgb="FF000000"/>
      </right>
      <top style="thick">
        <color rgb="FF000000"/>
      </top>
      <bottom/>
      <diagonal/>
    </border>
    <border>
      <left style="medium">
        <color rgb="FF8EAADB"/>
      </left>
      <right style="thick">
        <color rgb="FF000000"/>
      </right>
      <top/>
      <bottom style="thick">
        <color rgb="FF000000"/>
      </bottom>
      <diagonal/>
    </border>
    <border>
      <left style="medium">
        <color rgb="FF8EAADB"/>
      </left>
      <right style="thick">
        <color rgb="FF000000"/>
      </right>
      <top/>
      <bottom style="medium">
        <color rgb="FF8EAADB"/>
      </bottom>
      <diagonal/>
    </border>
    <border>
      <left style="thick">
        <color rgb="FF000000"/>
      </left>
      <right style="medium">
        <color rgb="FF8EAADB"/>
      </right>
      <top style="medium">
        <color rgb="FF8EAADB"/>
      </top>
      <bottom style="medium">
        <color rgb="FF8EAADB"/>
      </bottom>
      <diagonal/>
    </border>
    <border>
      <left/>
      <right style="thick">
        <color rgb="FF000000"/>
      </right>
      <top style="medium">
        <color rgb="FF8EAADB"/>
      </top>
      <bottom style="medium">
        <color rgb="FF8EAADB"/>
      </bottom>
      <diagonal/>
    </border>
    <border>
      <left/>
      <right style="medium">
        <color rgb="FF8EAADB"/>
      </right>
      <top style="medium">
        <color rgb="FF8EAADB"/>
      </top>
      <bottom style="medium">
        <color rgb="FF8EAADB"/>
      </bottom>
      <diagonal/>
    </border>
    <border>
      <left/>
      <right/>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style="thick">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5">
    <xf numFmtId="0" fontId="0" fillId="0" borderId="0"/>
    <xf numFmtId="0" fontId="32" fillId="0" borderId="0" applyNumberFormat="0" applyFill="0" applyBorder="0" applyAlignment="0" applyProtection="0"/>
    <xf numFmtId="0" fontId="37" fillId="0" borderId="45" applyNumberFormat="0" applyFill="0" applyAlignment="0" applyProtection="0"/>
    <xf numFmtId="0" fontId="38" fillId="0" borderId="46" applyNumberFormat="0" applyFill="0" applyAlignment="0" applyProtection="0"/>
    <xf numFmtId="0" fontId="39" fillId="0" borderId="47" applyNumberFormat="0" applyFill="0" applyAlignment="0" applyProtection="0"/>
    <xf numFmtId="0" fontId="39" fillId="0" borderId="0" applyNumberFormat="0" applyFill="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2" fillId="15" borderId="48" applyNumberFormat="0" applyAlignment="0" applyProtection="0"/>
    <xf numFmtId="0" fontId="43" fillId="16" borderId="49" applyNumberFormat="0" applyAlignment="0" applyProtection="0"/>
    <xf numFmtId="0" fontId="44" fillId="16" borderId="48" applyNumberFormat="0" applyAlignment="0" applyProtection="0"/>
    <xf numFmtId="0" fontId="45" fillId="0" borderId="50" applyNumberFormat="0" applyFill="0" applyAlignment="0" applyProtection="0"/>
    <xf numFmtId="0" fontId="46" fillId="17" borderId="5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5" fillId="0" borderId="53" applyNumberFormat="0" applyFill="0" applyAlignment="0" applyProtection="0"/>
    <xf numFmtId="0" fontId="49"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49"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49"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49"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49"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49"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50" fillId="0" borderId="0"/>
    <xf numFmtId="0" fontId="50" fillId="0" borderId="0"/>
    <xf numFmtId="0" fontId="49" fillId="22" borderId="0" applyNumberFormat="0" applyBorder="0" applyAlignment="0" applyProtection="0"/>
    <xf numFmtId="0" fontId="49" fillId="26" borderId="0" applyNumberFormat="0" applyBorder="0" applyAlignment="0" applyProtection="0"/>
    <xf numFmtId="0" fontId="49" fillId="30" borderId="0" applyNumberFormat="0" applyBorder="0" applyAlignment="0" applyProtection="0"/>
    <xf numFmtId="0" fontId="49" fillId="34" borderId="0" applyNumberFormat="0" applyBorder="0" applyAlignment="0" applyProtection="0"/>
    <xf numFmtId="0" fontId="49" fillId="38" borderId="0" applyNumberFormat="0" applyBorder="0" applyAlignment="0" applyProtection="0"/>
    <xf numFmtId="0" fontId="49" fillId="42" borderId="0" applyNumberFormat="0" applyBorder="0" applyAlignment="0" applyProtection="0"/>
    <xf numFmtId="0" fontId="52" fillId="14"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1" fillId="0" borderId="0"/>
    <xf numFmtId="0" fontId="36" fillId="0" borderId="0"/>
    <xf numFmtId="0" fontId="36" fillId="0" borderId="0"/>
    <xf numFmtId="0" fontId="36" fillId="0" borderId="0"/>
    <xf numFmtId="0" fontId="50" fillId="0" borderId="0"/>
    <xf numFmtId="0" fontId="50" fillId="0" borderId="0"/>
    <xf numFmtId="0" fontId="36" fillId="18" borderId="52" applyNumberFormat="0" applyFont="0" applyAlignment="0" applyProtection="0"/>
    <xf numFmtId="0" fontId="36" fillId="18" borderId="52" applyNumberFormat="0" applyFont="0" applyAlignment="0" applyProtection="0"/>
    <xf numFmtId="0" fontId="5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0" fillId="4" borderId="1" xfId="0" applyFill="1" applyBorder="1" applyAlignment="1">
      <alignment horizontal="center"/>
    </xf>
    <xf numFmtId="0" fontId="2" fillId="4" borderId="1" xfId="0" applyFont="1" applyFill="1" applyBorder="1" applyAlignment="1">
      <alignment horizontal="center"/>
    </xf>
    <xf numFmtId="0" fontId="3" fillId="4" borderId="1" xfId="0" applyFont="1" applyFill="1" applyBorder="1" applyAlignment="1">
      <alignment horizontal="center"/>
    </xf>
    <xf numFmtId="0" fontId="4" fillId="4" borderId="1" xfId="0" applyFont="1"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14" fontId="0" fillId="0" borderId="0" xfId="0" applyNumberFormat="1" applyAlignment="1">
      <alignment horizontal="center"/>
    </xf>
    <xf numFmtId="0" fontId="6" fillId="5" borderId="0" xfId="0" applyFont="1" applyFill="1" applyAlignment="1">
      <alignment vertical="center" wrapText="1"/>
    </xf>
    <xf numFmtId="0" fontId="6" fillId="5" borderId="0" xfId="0" applyFont="1" applyFill="1" applyAlignment="1">
      <alignment horizontal="left" vertical="center" wrapText="1" indent="4"/>
    </xf>
    <xf numFmtId="0" fontId="7" fillId="5" borderId="0" xfId="0" applyFont="1" applyFill="1" applyAlignment="1">
      <alignment horizontal="left" vertical="center" wrapText="1" indent="4"/>
    </xf>
    <xf numFmtId="0" fontId="7" fillId="5" borderId="0" xfId="0" applyFont="1" applyFill="1" applyAlignment="1">
      <alignment horizontal="left" vertical="center" wrapText="1" indent="3"/>
    </xf>
    <xf numFmtId="0" fontId="6" fillId="6" borderId="2" xfId="0" applyFont="1" applyFill="1" applyBorder="1" applyAlignment="1">
      <alignment vertical="center" wrapText="1"/>
    </xf>
    <xf numFmtId="0" fontId="8" fillId="6" borderId="3" xfId="0" applyFont="1" applyFill="1" applyBorder="1" applyAlignment="1">
      <alignment horizontal="left" vertical="center" wrapText="1" indent="4"/>
    </xf>
    <xf numFmtId="0" fontId="9" fillId="6" borderId="3" xfId="0" applyFont="1" applyFill="1" applyBorder="1" applyAlignment="1">
      <alignment horizontal="left" vertical="center" wrapText="1" indent="4"/>
    </xf>
    <xf numFmtId="0" fontId="8" fillId="6" borderId="3" xfId="0" applyFont="1" applyFill="1" applyBorder="1" applyAlignment="1">
      <alignment horizontal="left" vertical="center" wrapText="1" indent="3"/>
    </xf>
    <xf numFmtId="0" fontId="6" fillId="0" borderId="2" xfId="0" applyFont="1" applyBorder="1" applyAlignment="1">
      <alignment vertical="center" wrapText="1"/>
    </xf>
    <xf numFmtId="0" fontId="8" fillId="0" borderId="3" xfId="0" applyFont="1" applyBorder="1" applyAlignment="1">
      <alignment horizontal="left" vertical="center" wrapText="1" indent="4"/>
    </xf>
    <xf numFmtId="0" fontId="9" fillId="0" borderId="3" xfId="0" applyFont="1" applyBorder="1" applyAlignment="1">
      <alignment horizontal="left" vertical="center" wrapText="1" indent="4"/>
    </xf>
    <xf numFmtId="0" fontId="8" fillId="0" borderId="3" xfId="0" applyFont="1" applyBorder="1" applyAlignment="1">
      <alignment horizontal="left" vertical="center" wrapText="1" indent="3"/>
    </xf>
    <xf numFmtId="0" fontId="6" fillId="6" borderId="4" xfId="0" applyFont="1" applyFill="1" applyBorder="1" applyAlignment="1">
      <alignment vertical="center" wrapText="1"/>
    </xf>
    <xf numFmtId="0" fontId="13" fillId="0" borderId="3" xfId="0" applyFont="1" applyBorder="1" applyAlignment="1">
      <alignment vertical="center" wrapText="1"/>
    </xf>
    <xf numFmtId="0" fontId="11" fillId="6" borderId="2" xfId="0" applyFont="1" applyFill="1" applyBorder="1" applyAlignment="1">
      <alignment vertical="center" wrapText="1"/>
    </xf>
    <xf numFmtId="0" fontId="15" fillId="0" borderId="0" xfId="0" applyFont="1"/>
    <xf numFmtId="0" fontId="16" fillId="5" borderId="8" xfId="0" applyFont="1" applyFill="1" applyBorder="1" applyAlignment="1">
      <alignment vertical="center" wrapText="1"/>
    </xf>
    <xf numFmtId="0" fontId="16" fillId="5" borderId="9" xfId="0" applyFont="1" applyFill="1" applyBorder="1" applyAlignment="1">
      <alignment vertical="center" wrapText="1"/>
    </xf>
    <xf numFmtId="0" fontId="16" fillId="0" borderId="10" xfId="0" applyFont="1" applyBorder="1" applyAlignment="1">
      <alignment vertical="center" wrapText="1"/>
    </xf>
    <xf numFmtId="0" fontId="17" fillId="0" borderId="11" xfId="0" applyFont="1" applyBorder="1" applyAlignment="1">
      <alignment horizontal="left" vertical="center" wrapText="1" indent="1"/>
    </xf>
    <xf numFmtId="0" fontId="18" fillId="7" borderId="3" xfId="0" applyFont="1" applyFill="1" applyBorder="1" applyAlignment="1">
      <alignment horizontal="center" vertical="center" wrapText="1"/>
    </xf>
    <xf numFmtId="0" fontId="18" fillId="0" borderId="11" xfId="0" applyFont="1" applyBorder="1" applyAlignment="1">
      <alignment horizontal="center" vertical="center" wrapText="1"/>
    </xf>
    <xf numFmtId="0" fontId="16" fillId="0" borderId="12" xfId="0" applyFont="1" applyBorder="1" applyAlignment="1">
      <alignment vertical="center" wrapText="1"/>
    </xf>
    <xf numFmtId="0" fontId="17" fillId="0" borderId="9" xfId="0" applyFont="1" applyBorder="1" applyAlignment="1">
      <alignment horizontal="left" vertical="center" wrapText="1" indent="1"/>
    </xf>
    <xf numFmtId="0" fontId="18" fillId="7" borderId="13" xfId="0" applyFont="1" applyFill="1" applyBorder="1" applyAlignment="1">
      <alignment horizontal="center" vertical="center" wrapText="1"/>
    </xf>
    <xf numFmtId="0" fontId="18" fillId="0" borderId="9" xfId="0" applyFont="1" applyBorder="1" applyAlignment="1">
      <alignment horizontal="center" vertical="center" wrapText="1"/>
    </xf>
    <xf numFmtId="0" fontId="16" fillId="6" borderId="10" xfId="0" applyFont="1" applyFill="1" applyBorder="1" applyAlignment="1">
      <alignment vertical="center" wrapText="1"/>
    </xf>
    <xf numFmtId="0" fontId="18" fillId="6" borderId="11" xfId="0" applyFont="1" applyFill="1" applyBorder="1" applyAlignment="1">
      <alignment horizontal="center" vertical="center" wrapText="1"/>
    </xf>
    <xf numFmtId="0" fontId="16" fillId="6" borderId="12" xfId="0" applyFont="1" applyFill="1" applyBorder="1" applyAlignment="1">
      <alignment vertical="center" wrapText="1"/>
    </xf>
    <xf numFmtId="0" fontId="18" fillId="6" borderId="9" xfId="0" applyFont="1" applyFill="1" applyBorder="1" applyAlignment="1">
      <alignment horizontal="center" vertical="center" wrapText="1"/>
    </xf>
    <xf numFmtId="0" fontId="20" fillId="6" borderId="18" xfId="0" applyFont="1" applyFill="1" applyBorder="1" applyAlignment="1">
      <alignment vertical="center" wrapText="1"/>
    </xf>
    <xf numFmtId="0" fontId="21" fillId="7" borderId="20"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0" fillId="6" borderId="10" xfId="0" applyFont="1" applyFill="1" applyBorder="1" applyAlignment="1">
      <alignment vertical="center" wrapText="1"/>
    </xf>
    <xf numFmtId="0" fontId="21" fillId="7" borderId="3"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6" borderId="17" xfId="0" applyFont="1" applyFill="1" applyBorder="1" applyAlignment="1">
      <alignment horizontal="center" vertical="center" wrapText="1"/>
    </xf>
    <xf numFmtId="0" fontId="20" fillId="6" borderId="12" xfId="0" applyFont="1" applyFill="1" applyBorder="1" applyAlignment="1">
      <alignment vertical="center" wrapText="1"/>
    </xf>
    <xf numFmtId="0" fontId="21" fillId="7" borderId="13"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2" fillId="5" borderId="8" xfId="0" applyFont="1" applyFill="1" applyBorder="1" applyAlignment="1">
      <alignment vertical="center" wrapText="1"/>
    </xf>
    <xf numFmtId="0" fontId="22" fillId="5" borderId="9" xfId="0" applyFont="1" applyFill="1" applyBorder="1" applyAlignment="1">
      <alignment vertical="center" wrapText="1"/>
    </xf>
    <xf numFmtId="0" fontId="23" fillId="0" borderId="11" xfId="0" applyFont="1" applyBorder="1" applyAlignment="1">
      <alignment horizontal="left" vertical="center" wrapText="1" indent="1"/>
    </xf>
    <xf numFmtId="0" fontId="23" fillId="0" borderId="9" xfId="0" applyFont="1" applyBorder="1" applyAlignment="1">
      <alignment horizontal="left" vertical="center" wrapText="1" indent="1"/>
    </xf>
    <xf numFmtId="0" fontId="23" fillId="6" borderId="11" xfId="0" applyFont="1" applyFill="1" applyBorder="1" applyAlignment="1">
      <alignment horizontal="left" vertical="center" wrapText="1" indent="1"/>
    </xf>
    <xf numFmtId="0" fontId="23" fillId="6" borderId="9" xfId="0" applyFont="1" applyFill="1" applyBorder="1" applyAlignment="1">
      <alignment horizontal="left" vertical="center" wrapText="1" indent="1"/>
    </xf>
    <xf numFmtId="0" fontId="24" fillId="6" borderId="19" xfId="0" applyFont="1" applyFill="1" applyBorder="1" applyAlignment="1">
      <alignment horizontal="left" vertical="center" wrapText="1" indent="1"/>
    </xf>
    <xf numFmtId="0" fontId="24" fillId="6" borderId="11" xfId="0" applyFont="1" applyFill="1" applyBorder="1" applyAlignment="1">
      <alignment horizontal="left" vertical="center" wrapText="1" indent="1"/>
    </xf>
    <xf numFmtId="0" fontId="24" fillId="6" borderId="9"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28" fillId="4" borderId="1" xfId="0" applyFont="1" applyFill="1" applyBorder="1" applyAlignment="1">
      <alignment horizontal="center"/>
    </xf>
    <xf numFmtId="0" fontId="5" fillId="4" borderId="1" xfId="0" applyFont="1" applyFill="1" applyBorder="1" applyAlignment="1">
      <alignment horizontal="right"/>
    </xf>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6" fontId="0" fillId="0" borderId="1" xfId="0" applyNumberFormat="1" applyBorder="1" applyAlignment="1">
      <alignment horizontal="center"/>
    </xf>
    <xf numFmtId="0" fontId="0" fillId="9" borderId="1" xfId="0" applyFill="1" applyBorder="1" applyAlignment="1">
      <alignment horizontal="center"/>
    </xf>
    <xf numFmtId="0" fontId="0" fillId="9" borderId="1" xfId="0" applyFill="1" applyBorder="1"/>
    <xf numFmtId="0" fontId="25" fillId="9" borderId="1" xfId="0" applyFont="1" applyFill="1" applyBorder="1" applyAlignment="1">
      <alignment horizontal="center"/>
    </xf>
    <xf numFmtId="0" fontId="25" fillId="0" borderId="1" xfId="0" applyFont="1" applyBorder="1" applyAlignment="1">
      <alignment horizontal="center"/>
    </xf>
    <xf numFmtId="0" fontId="0" fillId="9" borderId="0" xfId="0" applyFill="1" applyAlignment="1">
      <alignment horizontal="center"/>
    </xf>
    <xf numFmtId="0" fontId="5" fillId="0" borderId="0" xfId="0" applyFont="1"/>
    <xf numFmtId="0" fontId="0" fillId="9" borderId="0" xfId="0" applyFill="1"/>
    <xf numFmtId="0" fontId="5" fillId="9" borderId="0" xfId="0" applyFont="1" applyFill="1"/>
    <xf numFmtId="0" fontId="0" fillId="11" borderId="0" xfId="0" applyFill="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29" fillId="0" borderId="1" xfId="0" applyFont="1" applyBorder="1" applyAlignment="1">
      <alignment horizontal="center" vertical="top" wrapText="1"/>
    </xf>
    <xf numFmtId="0" fontId="26" fillId="8" borderId="1" xfId="0" applyFont="1" applyFill="1" applyBorder="1" applyAlignment="1">
      <alignment horizontal="left" vertical="top" wrapText="1" indent="1"/>
    </xf>
    <xf numFmtId="0" fontId="27" fillId="8" borderId="1" xfId="0" applyFont="1" applyFill="1" applyBorder="1" applyAlignment="1">
      <alignment vertical="top" wrapText="1" indent="1"/>
    </xf>
    <xf numFmtId="0" fontId="0" fillId="10" borderId="32" xfId="0" applyFill="1" applyBorder="1"/>
    <xf numFmtId="0" fontId="0" fillId="9" borderId="33" xfId="0" applyFill="1" applyBorder="1" applyAlignment="1">
      <alignment horizontal="center"/>
    </xf>
    <xf numFmtId="0" fontId="0" fillId="3" borderId="35" xfId="0" applyFill="1" applyBorder="1"/>
    <xf numFmtId="0" fontId="0" fillId="0" borderId="36" xfId="0" applyBorder="1" applyAlignment="1">
      <alignment horizontal="center"/>
    </xf>
    <xf numFmtId="0" fontId="0" fillId="2" borderId="35" xfId="0" applyFill="1" applyBorder="1"/>
    <xf numFmtId="0" fontId="30" fillId="0" borderId="35" xfId="0" applyFont="1" applyBorder="1"/>
    <xf numFmtId="0" fontId="30" fillId="0" borderId="37" xfId="0" applyFont="1" applyBorder="1"/>
    <xf numFmtId="0" fontId="30" fillId="0" borderId="38" xfId="0" applyFont="1" applyBorder="1" applyAlignment="1">
      <alignment horizontal="center"/>
    </xf>
    <xf numFmtId="0" fontId="30" fillId="0" borderId="38" xfId="0" applyFont="1" applyBorder="1"/>
    <xf numFmtId="0" fontId="0" fillId="0" borderId="38" xfId="0" applyBorder="1" applyAlignment="1">
      <alignment horizontal="center"/>
    </xf>
    <xf numFmtId="0" fontId="0" fillId="0" borderId="39" xfId="0" applyBorder="1" applyAlignment="1">
      <alignment horizontal="center"/>
    </xf>
    <xf numFmtId="0" fontId="0" fillId="9" borderId="33" xfId="0" applyFill="1" applyBorder="1"/>
    <xf numFmtId="0" fontId="0" fillId="9" borderId="34" xfId="0" applyFill="1" applyBorder="1" applyAlignment="1">
      <alignment horizontal="center"/>
    </xf>
    <xf numFmtId="0" fontId="0" fillId="9" borderId="36" xfId="0" applyFill="1" applyBorder="1" applyAlignment="1">
      <alignment horizontal="center"/>
    </xf>
    <xf numFmtId="0" fontId="30" fillId="0" borderId="0" xfId="0" applyFont="1"/>
    <xf numFmtId="0" fontId="30" fillId="0" borderId="0" xfId="0" applyFont="1" applyAlignment="1">
      <alignment horizontal="center"/>
    </xf>
    <xf numFmtId="0" fontId="0" fillId="9" borderId="1" xfId="0" applyFill="1"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5" fillId="0" borderId="1" xfId="0" applyFont="1" applyBorder="1" applyAlignment="1" applyProtection="1">
      <alignment horizontal="center"/>
      <protection locked="0"/>
    </xf>
    <xf numFmtId="0" fontId="25" fillId="0" borderId="1" xfId="0" applyFont="1" applyBorder="1" applyAlignment="1" applyProtection="1">
      <alignment horizontal="center"/>
      <protection locked="0"/>
    </xf>
    <xf numFmtId="165" fontId="0" fillId="0" borderId="1" xfId="0" applyNumberFormat="1" applyBorder="1" applyAlignment="1" applyProtection="1">
      <alignment horizontal="center"/>
      <protection locked="0"/>
    </xf>
    <xf numFmtId="166"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65" fontId="25" fillId="0" borderId="1" xfId="0" applyNumberFormat="1" applyFont="1" applyBorder="1" applyAlignment="1" applyProtection="1">
      <alignment horizontal="center"/>
      <protection locked="0"/>
    </xf>
    <xf numFmtId="0" fontId="33" fillId="0" borderId="0" xfId="0" applyFont="1" applyAlignment="1">
      <alignment horizontal="left"/>
    </xf>
    <xf numFmtId="0" fontId="34" fillId="0" borderId="0" xfId="0" applyFont="1" applyAlignment="1" applyProtection="1">
      <alignment horizontal="left" vertical="top" wrapText="1"/>
      <protection locked="0"/>
    </xf>
    <xf numFmtId="0" fontId="25" fillId="0" borderId="0" xfId="1" applyNumberFormat="1" applyFont="1" applyFill="1" applyBorder="1" applyAlignment="1" applyProtection="1">
      <alignment horizontal="left" vertical="top" wrapText="1"/>
      <protection locked="0"/>
    </xf>
    <xf numFmtId="0" fontId="32" fillId="0" borderId="0" xfId="1" applyNumberFormat="1" applyFill="1" applyBorder="1" applyAlignment="1" applyProtection="1">
      <alignment horizontal="left" vertical="top" wrapText="1"/>
      <protection locked="0"/>
    </xf>
    <xf numFmtId="0" fontId="33" fillId="0" borderId="0" xfId="0" applyFont="1" applyAlignment="1" applyProtection="1">
      <alignment horizontal="center" vertical="top" wrapText="1"/>
      <protection locked="0"/>
    </xf>
    <xf numFmtId="0" fontId="33" fillId="0" borderId="0" xfId="0" applyFont="1" applyAlignment="1">
      <alignment horizontal="center" wrapText="1"/>
    </xf>
    <xf numFmtId="0" fontId="0" fillId="9" borderId="1" xfId="0" applyFill="1" applyBorder="1" applyAlignment="1" applyProtection="1">
      <alignment horizontal="right"/>
      <protection locked="0"/>
    </xf>
    <xf numFmtId="0" fontId="3" fillId="9" borderId="1" xfId="0" applyFont="1" applyFill="1" applyBorder="1" applyAlignment="1">
      <alignment horizontal="center"/>
    </xf>
    <xf numFmtId="0" fontId="0" fillId="0" borderId="0" xfId="0" applyAlignment="1">
      <alignment horizontal="left" wrapText="1"/>
    </xf>
    <xf numFmtId="0" fontId="33" fillId="0" borderId="0" xfId="0" applyFont="1" applyAlignment="1">
      <alignment horizontal="left" wrapText="1"/>
    </xf>
    <xf numFmtId="0" fontId="0" fillId="0" borderId="0" xfId="0" applyAlignment="1">
      <alignment wrapText="1"/>
    </xf>
    <xf numFmtId="0" fontId="33" fillId="0" borderId="0" xfId="0" applyFont="1" applyAlignment="1">
      <alignment horizontal="center" vertical="top" wrapText="1"/>
    </xf>
    <xf numFmtId="0" fontId="3" fillId="9" borderId="41" xfId="0" applyFont="1" applyFill="1" applyBorder="1" applyAlignment="1">
      <alignment horizontal="center"/>
    </xf>
    <xf numFmtId="0" fontId="3" fillId="9" borderId="42" xfId="0" applyFont="1" applyFill="1" applyBorder="1" applyAlignment="1">
      <alignment horizontal="center"/>
    </xf>
    <xf numFmtId="0" fontId="3" fillId="9" borderId="1" xfId="0" applyFont="1" applyFill="1" applyBorder="1" applyAlignment="1">
      <alignment horizontal="center"/>
    </xf>
    <xf numFmtId="0" fontId="2" fillId="9" borderId="1" xfId="0" applyFont="1" applyFill="1" applyBorder="1" applyAlignment="1">
      <alignment horizontal="center"/>
    </xf>
    <xf numFmtId="0" fontId="0" fillId="11" borderId="0" xfId="0" applyFill="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9" borderId="40" xfId="0" applyFill="1" applyBorder="1" applyAlignment="1">
      <alignment horizontal="center" vertical="center"/>
    </xf>
    <xf numFmtId="0" fontId="0" fillId="9" borderId="0" xfId="0" applyFill="1" applyAlignment="1">
      <alignment horizontal="center" vertical="center"/>
    </xf>
    <xf numFmtId="0" fontId="34" fillId="0" borderId="0" xfId="0" applyFont="1" applyAlignment="1">
      <alignment horizontal="left" vertical="top" wrapText="1"/>
    </xf>
    <xf numFmtId="0" fontId="32" fillId="0" borderId="0" xfId="1" applyNumberFormat="1" applyAlignment="1" applyProtection="1">
      <alignment horizontal="left" vertical="top" wrapText="1"/>
    </xf>
    <xf numFmtId="0" fontId="33" fillId="0" borderId="0" xfId="0" applyFont="1" applyAlignment="1">
      <alignment horizontal="left" wrapText="1"/>
    </xf>
    <xf numFmtId="0" fontId="0" fillId="9" borderId="1" xfId="0" applyFill="1" applyBorder="1" applyAlignment="1">
      <alignment horizontal="right"/>
    </xf>
    <xf numFmtId="0" fontId="0" fillId="9" borderId="1" xfId="0" applyFill="1" applyBorder="1" applyAlignment="1" applyProtection="1">
      <alignment horizontal="center"/>
      <protection locked="0"/>
    </xf>
    <xf numFmtId="0" fontId="0" fillId="9" borderId="25"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7" xfId="0" applyFill="1" applyBorder="1" applyAlignment="1">
      <alignment horizontal="center" vertical="center" wrapText="1"/>
    </xf>
    <xf numFmtId="0" fontId="0" fillId="9" borderId="28" xfId="0" applyFill="1" applyBorder="1" applyAlignment="1">
      <alignment horizontal="center" vertical="center" wrapText="1"/>
    </xf>
    <xf numFmtId="0" fontId="5" fillId="0" borderId="1" xfId="0" applyFont="1" applyBorder="1" applyAlignment="1">
      <alignment horizontal="center" vertical="center" textRotation="90"/>
    </xf>
    <xf numFmtId="0" fontId="31" fillId="0" borderId="1" xfId="0" applyFont="1" applyBorder="1" applyAlignment="1">
      <alignment horizontal="center" textRotation="90" wrapText="1"/>
    </xf>
    <xf numFmtId="0" fontId="0" fillId="0" borderId="1" xfId="0" applyBorder="1" applyAlignment="1">
      <alignment horizontal="center" vertical="center" textRotation="90" wrapText="1"/>
    </xf>
    <xf numFmtId="0" fontId="5" fillId="0" borderId="30" xfId="0" applyFont="1" applyBorder="1" applyAlignment="1">
      <alignment horizontal="center" vertical="center" textRotation="90" wrapText="1"/>
    </xf>
    <xf numFmtId="0" fontId="5" fillId="0" borderId="29" xfId="0" applyFont="1" applyBorder="1" applyAlignment="1">
      <alignment horizontal="center" vertical="center" textRotation="90" wrapText="1"/>
    </xf>
    <xf numFmtId="0" fontId="5" fillId="0" borderId="31" xfId="0" applyFont="1" applyBorder="1" applyAlignment="1">
      <alignment horizontal="center" vertical="center" textRotation="90"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6" fillId="6" borderId="14" xfId="0" applyFont="1" applyFill="1" applyBorder="1" applyAlignment="1">
      <alignment vertical="center" wrapText="1"/>
    </xf>
    <xf numFmtId="0" fontId="16" fillId="6" borderId="12" xfId="0" applyFont="1" applyFill="1" applyBorder="1" applyAlignment="1">
      <alignment vertical="center" wrapText="1"/>
    </xf>
    <xf numFmtId="0" fontId="17" fillId="6" borderId="15" xfId="0" applyFont="1" applyFill="1" applyBorder="1" applyAlignment="1">
      <alignment horizontal="left" vertical="center" wrapText="1" indent="1"/>
    </xf>
    <xf numFmtId="0" fontId="17" fillId="6" borderId="16"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9" fillId="0" borderId="6" xfId="0" applyFont="1" applyBorder="1" applyAlignment="1">
      <alignment horizontal="left" vertical="top" wrapText="1"/>
    </xf>
    <xf numFmtId="0" fontId="19" fillId="0" borderId="24" xfId="0" applyFont="1" applyBorder="1" applyAlignment="1">
      <alignment horizontal="left" vertical="top" wrapText="1"/>
    </xf>
    <xf numFmtId="0" fontId="19" fillId="0" borderId="7" xfId="0" applyFont="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6" fillId="0" borderId="14" xfId="0" applyFont="1" applyBorder="1" applyAlignment="1">
      <alignment vertical="center" wrapText="1"/>
    </xf>
    <xf numFmtId="0" fontId="16" fillId="0" borderId="10" xfId="0" applyFont="1" applyBorder="1" applyAlignment="1">
      <alignment vertical="center" wrapText="1"/>
    </xf>
    <xf numFmtId="0" fontId="23" fillId="0" borderId="15" xfId="0" applyFont="1" applyBorder="1" applyAlignment="1">
      <alignment horizontal="left" vertical="center" wrapText="1" indent="1"/>
    </xf>
    <xf numFmtId="0" fontId="23" fillId="0" borderId="17" xfId="0" applyFont="1" applyBorder="1" applyAlignment="1">
      <alignment horizontal="left" vertical="center" wrapText="1" indent="1"/>
    </xf>
    <xf numFmtId="0" fontId="18" fillId="7" borderId="10"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9" fillId="6" borderId="22" xfId="0" applyFont="1" applyFill="1" applyBorder="1" applyAlignment="1">
      <alignment horizontal="left" vertical="top" wrapText="1"/>
    </xf>
    <xf numFmtId="0" fontId="19" fillId="6" borderId="23" xfId="0" applyFont="1" applyFill="1" applyBorder="1" applyAlignment="1">
      <alignment horizontal="left" vertical="top" wrapText="1"/>
    </xf>
    <xf numFmtId="0" fontId="19" fillId="6" borderId="24" xfId="0" applyFont="1" applyFill="1" applyBorder="1" applyAlignment="1">
      <alignment horizontal="left" vertical="top" wrapText="1"/>
    </xf>
    <xf numFmtId="0" fontId="8" fillId="6" borderId="5" xfId="0" applyFont="1" applyFill="1" applyBorder="1" applyAlignment="1">
      <alignment horizontal="left" vertical="center" wrapText="1" indent="4"/>
    </xf>
    <xf numFmtId="0" fontId="8" fillId="6" borderId="2" xfId="0" applyFont="1" applyFill="1" applyBorder="1" applyAlignment="1">
      <alignment horizontal="left" vertical="center" wrapText="1" indent="4"/>
    </xf>
    <xf numFmtId="0" fontId="13" fillId="6" borderId="5" xfId="0" applyFont="1" applyFill="1" applyBorder="1" applyAlignment="1">
      <alignment vertical="center" wrapText="1"/>
    </xf>
    <xf numFmtId="0" fontId="13" fillId="6" borderId="2" xfId="0" applyFont="1" applyFill="1" applyBorder="1" applyAlignment="1">
      <alignment vertical="center" wrapText="1"/>
    </xf>
    <xf numFmtId="0" fontId="8" fillId="6" borderId="5" xfId="0" applyFont="1" applyFill="1" applyBorder="1" applyAlignment="1">
      <alignment horizontal="left" vertical="center" wrapText="1" indent="3"/>
    </xf>
    <xf numFmtId="0" fontId="8" fillId="6" borderId="2" xfId="0" applyFont="1" applyFill="1" applyBorder="1" applyAlignment="1">
      <alignment horizontal="left" vertical="center" wrapText="1" indent="3"/>
    </xf>
    <xf numFmtId="14" fontId="0" fillId="9" borderId="1" xfId="0" applyNumberFormat="1" applyFill="1" applyBorder="1" applyAlignment="1" applyProtection="1">
      <alignment horizontal="center"/>
      <protection locked="0"/>
    </xf>
  </cellXfs>
  <cellStyles count="95">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A07D94C4-C27E-4AC4-AF8D-28E5B62A5798}"/>
    <cellStyle name="60% - Accent2 2" xfId="37" xr:uid="{4696B4D5-E349-4AAD-AE4A-10FEFA35EC6C}"/>
    <cellStyle name="60% - Accent3 2" xfId="38" xr:uid="{A7A85C41-97E1-4C58-BAE7-1878BE522A1F}"/>
    <cellStyle name="60% - Accent4 2" xfId="39" xr:uid="{C60AE0C5-D150-4194-AE28-AEF07AAF07A6}"/>
    <cellStyle name="60% - Accent5 2" xfId="40" xr:uid="{8792072A-80FD-4E05-8427-D5BAC649EA48}"/>
    <cellStyle name="60% - Accent6 2" xfId="41" xr:uid="{1AD62088-E8D5-42B5-943A-055E9FA13BF4}"/>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 builtinId="8"/>
    <cellStyle name="Input" xfId="8" builtinId="20" customBuiltin="1"/>
    <cellStyle name="Linked Cell" xfId="11" builtinId="24" customBuiltin="1"/>
    <cellStyle name="Neutral 2" xfId="42" xr:uid="{8DB28DF8-5F24-4788-9EE1-275C75C6A7CE}"/>
    <cellStyle name="Normal" xfId="0" builtinId="0"/>
    <cellStyle name="Normal 2" xfId="43" xr:uid="{09D7592F-4FC1-4CFD-8873-AE9C8A8E18C6}"/>
    <cellStyle name="Normal 2 2" xfId="44" xr:uid="{A1E7F219-8BC8-460A-B435-5D7ABCD1DB03}"/>
    <cellStyle name="Normal 2 2 2" xfId="45" xr:uid="{CC27698C-D961-4A68-8625-777379736F71}"/>
    <cellStyle name="Normal 2 2 2 2" xfId="46" xr:uid="{99D39B97-B1EC-480B-897B-84CA1CF219BA}"/>
    <cellStyle name="Normal 2 2 2 2 2" xfId="47" xr:uid="{61855FEB-0E24-4D98-BC06-FA3C5C5F7938}"/>
    <cellStyle name="Normal 2 2 2 2 2 2" xfId="48" xr:uid="{4521362F-ED13-4F72-8074-4766EAA47E37}"/>
    <cellStyle name="Normal 2 2 2 3" xfId="49" xr:uid="{8BF53166-BEB2-42E1-AA55-083FF8171A2A}"/>
    <cellStyle name="Normal 2 2 2 3 2" xfId="50" xr:uid="{D4C50796-DCBC-4046-81AF-A8382821371B}"/>
    <cellStyle name="Normal 2 2 2 4" xfId="51" xr:uid="{4B975066-22C3-48C1-BBAD-AA8D7B3C4924}"/>
    <cellStyle name="Normal 2 2 3" xfId="52" xr:uid="{AC87C624-3A16-46A9-9474-A33B69832DE5}"/>
    <cellStyle name="Normal 2 2 3 2" xfId="53" xr:uid="{1C95CFF3-FF69-491E-BD3C-245CA6F29606}"/>
    <cellStyle name="Normal 2 2 4" xfId="54" xr:uid="{57BB72EF-E295-4A1A-8FEE-BC7ACBCD10C9}"/>
    <cellStyle name="Normal 2 2 4 2" xfId="55" xr:uid="{54BA7A3C-EDCC-463C-86CF-5E8CC8001479}"/>
    <cellStyle name="Normal 2 2 5" xfId="56" xr:uid="{B83CF560-6536-4F57-BCD8-F7AB88B61436}"/>
    <cellStyle name="Normal 2 2 5 2" xfId="57" xr:uid="{09AF0A39-A353-4DA0-8CB9-BDFB747DB14E}"/>
    <cellStyle name="Normal 2 2 6" xfId="58" xr:uid="{98A03092-DBAD-4E16-BD72-223EA296D11E}"/>
    <cellStyle name="Normal 2 3" xfId="59" xr:uid="{ED819A64-8F83-408A-9D76-159B226DCA43}"/>
    <cellStyle name="Normal 2 3 2" xfId="60" xr:uid="{5DECECA7-FA55-4459-8780-6DC1CA2949DD}"/>
    <cellStyle name="Normal 2 3 2 2" xfId="61" xr:uid="{843742B8-7011-48A0-A4EA-A35FDFCE9640}"/>
    <cellStyle name="Normal 2 3 3" xfId="62" xr:uid="{66575233-2032-4E54-AEB4-48FED572705B}"/>
    <cellStyle name="Normal 2 3 3 2" xfId="63" xr:uid="{5732643F-5518-44F8-967F-76D51F225BED}"/>
    <cellStyle name="Normal 2 3 4" xfId="64" xr:uid="{C380F53C-E9F3-4C98-9359-6528F3DCDFD4}"/>
    <cellStyle name="Normal 2 4" xfId="65" xr:uid="{B468DE73-6F29-4BC8-AF36-4BEC8E28DB32}"/>
    <cellStyle name="Normal 2 4 2" xfId="66" xr:uid="{0EB8C8C2-B4E3-4A0A-A244-84ACC79FFC96}"/>
    <cellStyle name="Normal 2 5" xfId="67" xr:uid="{062A898F-FA59-436B-B0B8-7787550BD536}"/>
    <cellStyle name="Normal 2 5 2" xfId="68" xr:uid="{C9C3145E-32A2-4E22-98C9-CBA375C26920}"/>
    <cellStyle name="Normal 2 6" xfId="69" xr:uid="{835F73D3-EF2C-422F-BFD7-0A49274DD801}"/>
    <cellStyle name="Normal 2 6 2" xfId="70" xr:uid="{3A1B4F05-67C8-4F1B-B1B8-9FC7E78E7E1D}"/>
    <cellStyle name="Normal 2 7" xfId="71" xr:uid="{966C49F2-54D8-40A2-957E-2A4DF163687C}"/>
    <cellStyle name="Normal 2 8" xfId="72" xr:uid="{FAD8C545-FAF3-47BD-ABCE-9C6D8AD14D90}"/>
    <cellStyle name="Normal 2 8 2" xfId="73" xr:uid="{1B6D0521-5D0B-4CA0-B835-404FC6BF16CC}"/>
    <cellStyle name="Normal 2 9" xfId="74" xr:uid="{6D8742BF-3E32-48F7-BF91-B80BD3B3A926}"/>
    <cellStyle name="Normal 3" xfId="75" xr:uid="{9A213DA0-3823-4CC8-89B9-0AF11866E60B}"/>
    <cellStyle name="Normal 3 2" xfId="76" xr:uid="{01CD814E-9B76-4EDA-AF3C-095410C56E63}"/>
    <cellStyle name="Normal 3 2 2" xfId="77" xr:uid="{313C85B0-372D-4884-9703-CE5CAE83952D}"/>
    <cellStyle name="Normal 3 2 2 2" xfId="78" xr:uid="{8C15CDB8-090D-4F1F-A69F-0DB7E43CE025}"/>
    <cellStyle name="Normal 3 2 3" xfId="79" xr:uid="{A29E7F24-04DE-4DE5-8A2E-C9892007C21C}"/>
    <cellStyle name="Normal 3 2 3 2" xfId="80" xr:uid="{54804C1C-04BE-4A6E-A6AE-02C69C2874D5}"/>
    <cellStyle name="Normal 3 2 4" xfId="81" xr:uid="{923B2BEC-A33B-48E3-A764-C04D74C79890}"/>
    <cellStyle name="Normal 3 3" xfId="82" xr:uid="{9996D5DA-FE98-4CD5-A946-4DDD934B9D11}"/>
    <cellStyle name="Normal 3 3 2" xfId="83" xr:uid="{89AF6373-F39B-4C9F-B532-A78EB920EFEE}"/>
    <cellStyle name="Normal 3 4" xfId="84" xr:uid="{70288F9E-9CC4-4E7B-9733-6DAA9448A853}"/>
    <cellStyle name="Normal 3 4 2" xfId="85" xr:uid="{9E9774D4-32E4-4EF8-8717-FD74C48725F7}"/>
    <cellStyle name="Normal 3 5" xfId="86" xr:uid="{3E7D10F5-FE43-44E6-AD0A-673E001BE846}"/>
    <cellStyle name="Normal 3 6" xfId="87" xr:uid="{0915C8BB-A92C-4ED4-821F-F6AF38B04ED7}"/>
    <cellStyle name="Normal 4" xfId="35" xr:uid="{5CD642FD-48E8-4575-A129-9E2C9F3788BF}"/>
    <cellStyle name="Normal 4 2" xfId="88" xr:uid="{BC74DFA1-B9C5-45D2-B18B-E31B82938C68}"/>
    <cellStyle name="Normal 4 2 2" xfId="89" xr:uid="{CB963C17-E39E-4FFA-A610-8D662286E37E}"/>
    <cellStyle name="Normal 5" xfId="90" xr:uid="{006A9D50-C42A-41A2-819D-10E64AFED16F}"/>
    <cellStyle name="Normal 6" xfId="91" xr:uid="{209200ED-CBEC-4556-BDFF-0697816C63C5}"/>
    <cellStyle name="Normal 7" xfId="34" xr:uid="{0A050C82-6CD9-4833-9A17-E97E42759FF1}"/>
    <cellStyle name="Note 2" xfId="92" xr:uid="{1A2D555A-7580-488C-8CAC-0637C368CAC7}"/>
    <cellStyle name="Note 2 2" xfId="93" xr:uid="{B41C9124-F09B-4820-9229-E3AEAF7350C0}"/>
    <cellStyle name="Output" xfId="9" builtinId="21" customBuiltin="1"/>
    <cellStyle name="Title 2" xfId="94" xr:uid="{9FFB5A24-A409-4440-AFCB-E02E061AACE0}"/>
    <cellStyle name="Total" xfId="15" builtinId="25" customBuiltin="1"/>
    <cellStyle name="Warning Text" xfId="13" builtinId="11" customBuiltin="1"/>
  </cellStyles>
  <dxfs count="53">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238124</xdr:colOff>
      <xdr:row>1</xdr:row>
      <xdr:rowOff>28575</xdr:rowOff>
    </xdr:from>
    <xdr:to>
      <xdr:col>15</xdr:col>
      <xdr:colOff>535780</xdr:colOff>
      <xdr:row>21</xdr:row>
      <xdr:rowOff>104775</xdr:rowOff>
    </xdr:to>
    <xdr:sp macro="" textlink="">
      <xdr:nvSpPr>
        <xdr:cNvPr id="2" name="TextBox 1">
          <a:extLst>
            <a:ext uri="{FF2B5EF4-FFF2-40B4-BE49-F238E27FC236}">
              <a16:creationId xmlns:a16="http://schemas.microsoft.com/office/drawing/2014/main" id="{F1CE351A-854A-4B5B-B50D-A0BFF685138C}"/>
            </a:ext>
          </a:extLst>
        </xdr:cNvPr>
        <xdr:cNvSpPr txBox="1"/>
      </xdr:nvSpPr>
      <xdr:spPr>
        <a:xfrm>
          <a:off x="238124" y="219075"/>
          <a:ext cx="9013031"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How to send us the sediment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To send us your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ask us for a template by emailing marinelicensingteam@daera-ni.gov.uk</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send the completed template to us with the rest of your dredge or disposal marine licence application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cannot accept sediment results submitted in a different format.</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a:t>
          </a:r>
          <a:r>
            <a:rPr lang="en-GB" sz="1100" baseline="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 wi</a:t>
          </a: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ll return any incomplete submissions to you, and this may delay the marine licence application process.</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What we do with the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must make sure that sediment analysis data submitted to support an application are consistent and comparable between separate applications. These Action Levels are used to determine the contaminant loading of the material and its suitability for disposal at sea.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action levels are listed below: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oneCellAnchor>
    <xdr:from>
      <xdr:col>0</xdr:col>
      <xdr:colOff>196850</xdr:colOff>
      <xdr:row>21</xdr:row>
      <xdr:rowOff>171450</xdr:rowOff>
    </xdr:from>
    <xdr:ext cx="4884629" cy="3641286"/>
    <xdr:pic>
      <xdr:nvPicPr>
        <xdr:cNvPr id="3" name="Picture 2">
          <a:extLst>
            <a:ext uri="{FF2B5EF4-FFF2-40B4-BE49-F238E27FC236}">
              <a16:creationId xmlns:a16="http://schemas.microsoft.com/office/drawing/2014/main" id="{A34A7A54-4C1D-4D46-BF0B-7B372985584D}"/>
            </a:ext>
          </a:extLst>
        </xdr:cNvPr>
        <xdr:cNvPicPr>
          <a:picLocks noChangeAspect="1"/>
        </xdr:cNvPicPr>
      </xdr:nvPicPr>
      <xdr:blipFill>
        <a:blip xmlns:r="http://schemas.openxmlformats.org/officeDocument/2006/relationships" r:embed="rId1"/>
        <a:stretch>
          <a:fillRect/>
        </a:stretch>
      </xdr:blipFill>
      <xdr:spPr>
        <a:xfrm>
          <a:off x="196850" y="4171950"/>
          <a:ext cx="4884629" cy="3641286"/>
        </a:xfrm>
        <a:prstGeom prst="rect">
          <a:avLst/>
        </a:prstGeom>
      </xdr:spPr>
    </xdr:pic>
    <xdr:clientData/>
  </xdr:oneCellAnchor>
  <xdr:oneCellAnchor>
    <xdr:from>
      <xdr:col>8</xdr:col>
      <xdr:colOff>387350</xdr:colOff>
      <xdr:row>22</xdr:row>
      <xdr:rowOff>31750</xdr:rowOff>
    </xdr:from>
    <xdr:ext cx="4494152" cy="2971440"/>
    <xdr:pic>
      <xdr:nvPicPr>
        <xdr:cNvPr id="4" name="Picture 3">
          <a:extLst>
            <a:ext uri="{FF2B5EF4-FFF2-40B4-BE49-F238E27FC236}">
              <a16:creationId xmlns:a16="http://schemas.microsoft.com/office/drawing/2014/main" id="{D6B1B7F8-05AD-4444-A185-E66C8E646351}"/>
            </a:ext>
          </a:extLst>
        </xdr:cNvPr>
        <xdr:cNvPicPr>
          <a:picLocks noChangeAspect="1"/>
        </xdr:cNvPicPr>
      </xdr:nvPicPr>
      <xdr:blipFill>
        <a:blip xmlns:r="http://schemas.openxmlformats.org/officeDocument/2006/relationships" r:embed="rId2"/>
        <a:stretch>
          <a:fillRect/>
        </a:stretch>
      </xdr:blipFill>
      <xdr:spPr>
        <a:xfrm>
          <a:off x="5035550" y="4222750"/>
          <a:ext cx="4494152" cy="2971440"/>
        </a:xfrm>
        <a:prstGeom prst="rect">
          <a:avLst/>
        </a:prstGeom>
      </xdr:spPr>
    </xdr:pic>
    <xdr:clientData/>
  </xdr:oneCellAnchor>
  <xdr:twoCellAnchor>
    <xdr:from>
      <xdr:col>0</xdr:col>
      <xdr:colOff>352425</xdr:colOff>
      <xdr:row>41</xdr:row>
      <xdr:rowOff>47625</xdr:rowOff>
    </xdr:from>
    <xdr:to>
      <xdr:col>15</xdr:col>
      <xdr:colOff>571500</xdr:colOff>
      <xdr:row>48</xdr:row>
      <xdr:rowOff>142875</xdr:rowOff>
    </xdr:to>
    <xdr:sp macro="" textlink="">
      <xdr:nvSpPr>
        <xdr:cNvPr id="5" name="TextBox 4">
          <a:extLst>
            <a:ext uri="{FF2B5EF4-FFF2-40B4-BE49-F238E27FC236}">
              <a16:creationId xmlns:a16="http://schemas.microsoft.com/office/drawing/2014/main" id="{939ECD3B-0A60-4297-9808-CAE438B67B39}"/>
            </a:ext>
          </a:extLst>
        </xdr:cNvPr>
        <xdr:cNvSpPr txBox="1"/>
      </xdr:nvSpPr>
      <xdr:spPr>
        <a:xfrm>
          <a:off x="352425" y="7858125"/>
          <a:ext cx="8934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sediment analysis data will make up part of the supporting information for the application. We will share the data, and the application, with our consultees and it will be available for the public to view.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0</xdr:row>
      <xdr:rowOff>52917</xdr:rowOff>
    </xdr:from>
    <xdr:to>
      <xdr:col>3</xdr:col>
      <xdr:colOff>762002</xdr:colOff>
      <xdr:row>6</xdr:row>
      <xdr:rowOff>216959</xdr:rowOff>
    </xdr:to>
    <xdr:sp macro="" textlink="">
      <xdr:nvSpPr>
        <xdr:cNvPr id="2" name="TextBox 1">
          <a:extLst>
            <a:ext uri="{FF2B5EF4-FFF2-40B4-BE49-F238E27FC236}">
              <a16:creationId xmlns:a16="http://schemas.microsoft.com/office/drawing/2014/main" id="{780D8E99-D7BA-4103-A644-C72DB6BAEAC9}"/>
            </a:ext>
          </a:extLst>
        </xdr:cNvPr>
        <xdr:cNvSpPr txBox="1"/>
      </xdr:nvSpPr>
      <xdr:spPr>
        <a:xfrm>
          <a:off x="63501" y="52917"/>
          <a:ext cx="2374901" cy="1278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Instructions:</a:t>
          </a:r>
        </a:p>
        <a:p>
          <a:pPr lvl="0"/>
          <a:r>
            <a:rPr lang="en-GB" sz="1100">
              <a:solidFill>
                <a:schemeClr val="dk1"/>
              </a:solidFill>
              <a:effectLst/>
              <a:latin typeface="+mn-lt"/>
              <a:ea typeface="+mn-ea"/>
              <a:cs typeface="+mn-cs"/>
            </a:rPr>
            <a:t>1) Record sample ID/Description</a:t>
          </a:r>
        </a:p>
        <a:p>
          <a:pPr lvl="0"/>
          <a:r>
            <a:rPr lang="en-GB" sz="1100">
              <a:solidFill>
                <a:schemeClr val="dk1"/>
              </a:solidFill>
              <a:effectLst/>
              <a:latin typeface="+mn-lt"/>
              <a:ea typeface="+mn-ea"/>
              <a:cs typeface="+mn-cs"/>
            </a:rPr>
            <a:t>2) Date sampled</a:t>
          </a:r>
        </a:p>
        <a:p>
          <a:pPr lvl="0"/>
          <a:r>
            <a:rPr lang="en-GB" sz="1100">
              <a:solidFill>
                <a:schemeClr val="dk1"/>
              </a:solidFill>
              <a:effectLst/>
              <a:latin typeface="+mn-lt"/>
              <a:ea typeface="+mn-ea"/>
              <a:cs typeface="+mn-cs"/>
            </a:rPr>
            <a:t>3) Record the laboratory responsible for analysis</a:t>
          </a:r>
        </a:p>
        <a:p>
          <a:pPr lvl="0"/>
          <a:r>
            <a:rPr lang="en-GB" sz="1100">
              <a:solidFill>
                <a:schemeClr val="dk1"/>
              </a:solidFill>
              <a:effectLst/>
              <a:latin typeface="+mn-lt"/>
              <a:ea typeface="+mn-ea"/>
              <a:cs typeface="+mn-cs"/>
            </a:rPr>
            <a:t>4) Record the date the samples were analysed</a:t>
          </a:r>
        </a:p>
        <a:p>
          <a:pPr lvl="0"/>
          <a:r>
            <a:rPr lang="en-GB" sz="1100">
              <a:solidFill>
                <a:schemeClr val="dk1"/>
              </a:solidFill>
              <a:effectLst/>
              <a:latin typeface="+mn-lt"/>
              <a:ea typeface="+mn-ea"/>
              <a:cs typeface="+mn-cs"/>
            </a:rPr>
            <a:t>5) Record the laboratory sample number</a:t>
          </a:r>
        </a:p>
        <a:p>
          <a:pPr lvl="0"/>
          <a:r>
            <a:rPr lang="en-GB" sz="1100">
              <a:solidFill>
                <a:schemeClr val="dk1"/>
              </a:solidFill>
              <a:effectLst/>
              <a:latin typeface="+mn-lt"/>
              <a:ea typeface="+mn-ea"/>
              <a:cs typeface="+mn-cs"/>
            </a:rPr>
            <a:t>6) Enter full dataset for each sample in the analysis results table</a:t>
          </a:r>
        </a:p>
        <a:p>
          <a:pPr lvl="0"/>
          <a:r>
            <a:rPr lang="en-GB" sz="1100">
              <a:solidFill>
                <a:schemeClr val="dk1"/>
              </a:solidFill>
              <a:effectLst/>
              <a:latin typeface="+mn-lt"/>
              <a:ea typeface="+mn-ea"/>
              <a:cs typeface="+mn-cs"/>
            </a:rPr>
            <a:t>7) Results should be reported in mg/kg (ppm) dry weight</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edging.org/documents/ceda/downloads/environment-ospar-dmguidelines.pdf" TargetMode="External"/><Relationship Id="rId1" Type="http://schemas.openxmlformats.org/officeDocument/2006/relationships/hyperlink" Target="https://www.daera-ni.gov.uk/articles/marine-licens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B198-DD9D-4822-AFA2-A24734FB3466}">
  <dimension ref="A1"/>
  <sheetViews>
    <sheetView zoomScale="90" zoomScaleNormal="90" workbookViewId="0">
      <selection activeCell="U19" sqref="U19"/>
    </sheetView>
  </sheetViews>
  <sheetFormatPr defaultColWidth="8.6640625" defaultRowHeight="14.4" x14ac:dyDescent="0.3"/>
  <cols>
    <col min="1" max="1" width="8.6640625" style="78"/>
    <col min="2" max="2" width="8.6640625" style="78" customWidth="1"/>
    <col min="3" max="16384" width="8.6640625" style="78"/>
  </cols>
  <sheetData/>
  <sheetProtection algorithmName="SHA-512" hashValue="B2R4cK0xdMuIKRxM4Yssp4m6p2QWGB3cLWBXHNjcjAfUrbzVreG8X2AofT/1FYm8pNbj7kfgnmbEjOqxSCmrOw==" saltValue="Jm/qlmhcxacngo7mGjk3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91A3-9C78-4C0B-87EA-C26FF79CAB1A}">
  <dimension ref="B1:T34"/>
  <sheetViews>
    <sheetView showGridLines="0" tabSelected="1" zoomScale="80" zoomScaleNormal="80" workbookViewId="0">
      <selection activeCell="P13" sqref="P13"/>
    </sheetView>
  </sheetViews>
  <sheetFormatPr defaultColWidth="8.6640625" defaultRowHeight="14.4" x14ac:dyDescent="0.3"/>
  <cols>
    <col min="1" max="1" width="7.6640625" style="78" customWidth="1"/>
    <col min="2" max="3" width="3.33203125" style="78" customWidth="1"/>
    <col min="4" max="4" width="9.109375" style="78" customWidth="1"/>
    <col min="5" max="5" width="25.109375" style="78" customWidth="1"/>
    <col min="6" max="6" width="23.33203125" style="78" bestFit="1" customWidth="1"/>
    <col min="7" max="7" width="3.33203125" style="78" customWidth="1"/>
    <col min="8" max="8" width="19.88671875" style="78" customWidth="1"/>
    <col min="9" max="9" width="3.33203125" style="78" customWidth="1"/>
    <col min="10" max="10" width="3.5546875" style="78" customWidth="1"/>
    <col min="11" max="11" width="1.33203125" style="78" customWidth="1"/>
    <col min="12" max="12" width="2.88671875" style="78" customWidth="1"/>
    <col min="13" max="14" width="16.44140625" style="78" customWidth="1"/>
    <col min="15" max="15" width="21.109375" style="78" customWidth="1"/>
    <col min="16" max="16" width="20.109375" style="78" customWidth="1"/>
    <col min="17" max="17" width="25.109375" style="78" customWidth="1"/>
    <col min="18" max="18" width="13.109375" style="78" customWidth="1"/>
    <col min="19" max="19" width="14.6640625" style="78" customWidth="1"/>
    <col min="20" max="20" width="2.88671875" style="78" customWidth="1"/>
    <col min="21" max="16384" width="8.6640625" style="78"/>
  </cols>
  <sheetData>
    <row r="1" spans="3:20" x14ac:dyDescent="0.3">
      <c r="M1" s="79" t="s">
        <v>173</v>
      </c>
      <c r="N1" s="79"/>
    </row>
    <row r="2" spans="3:20" x14ac:dyDescent="0.3">
      <c r="E2" s="79"/>
      <c r="H2"/>
      <c r="L2" s="80"/>
      <c r="M2" s="80"/>
      <c r="N2" s="80"/>
      <c r="O2" s="80"/>
      <c r="P2" s="80"/>
      <c r="Q2" s="80"/>
      <c r="R2" s="80"/>
      <c r="S2" s="80"/>
      <c r="T2" s="80"/>
    </row>
    <row r="3" spans="3:20" x14ac:dyDescent="0.3">
      <c r="C3" s="80"/>
      <c r="D3" s="80"/>
      <c r="E3" s="80"/>
      <c r="F3" s="80"/>
      <c r="G3" s="80"/>
      <c r="H3"/>
      <c r="L3" s="80"/>
      <c r="M3" s="141" t="s">
        <v>174</v>
      </c>
      <c r="N3" s="143" t="s">
        <v>180</v>
      </c>
      <c r="O3" s="139" t="s">
        <v>178</v>
      </c>
      <c r="P3" s="140"/>
      <c r="Q3" s="143" t="s">
        <v>194</v>
      </c>
      <c r="R3" s="143" t="s">
        <v>179</v>
      </c>
      <c r="S3" s="141" t="s">
        <v>177</v>
      </c>
      <c r="T3" s="80"/>
    </row>
    <row r="4" spans="3:20" x14ac:dyDescent="0.3">
      <c r="C4" s="80"/>
      <c r="D4" s="119"/>
      <c r="E4" s="120" t="s">
        <v>197</v>
      </c>
      <c r="F4" s="120"/>
      <c r="G4" s="80"/>
      <c r="H4" s="111"/>
      <c r="L4" s="80"/>
      <c r="M4" s="142"/>
      <c r="N4" s="144"/>
      <c r="O4" s="72" t="s">
        <v>175</v>
      </c>
      <c r="P4" s="72" t="s">
        <v>176</v>
      </c>
      <c r="Q4" s="144"/>
      <c r="R4" s="144"/>
      <c r="S4" s="142"/>
      <c r="T4" s="80"/>
    </row>
    <row r="5" spans="3:20" ht="16.5" customHeight="1" x14ac:dyDescent="0.3">
      <c r="C5" s="80"/>
      <c r="D5" s="134" t="s">
        <v>201</v>
      </c>
      <c r="E5" s="134"/>
      <c r="F5" s="134"/>
      <c r="G5" s="80"/>
      <c r="H5" s="112"/>
      <c r="L5" s="80"/>
      <c r="M5" s="102" t="s">
        <v>245</v>
      </c>
      <c r="N5" s="102" t="s">
        <v>230</v>
      </c>
      <c r="O5" s="102">
        <v>55.244371000000001</v>
      </c>
      <c r="P5" s="102">
        <v>-6.3693410000000004</v>
      </c>
      <c r="Q5" s="102" t="s">
        <v>245</v>
      </c>
      <c r="R5" s="102">
        <v>3</v>
      </c>
      <c r="S5" s="102"/>
      <c r="T5" s="80"/>
    </row>
    <row r="6" spans="3:20" ht="16.5" customHeight="1" x14ac:dyDescent="0.3">
      <c r="C6" s="80"/>
      <c r="D6" s="135" t="s">
        <v>212</v>
      </c>
      <c r="E6" s="135"/>
      <c r="F6" s="135"/>
      <c r="G6" s="80"/>
      <c r="H6" s="113"/>
      <c r="L6" s="80"/>
      <c r="M6" s="102" t="s">
        <v>246</v>
      </c>
      <c r="N6" s="102" t="s">
        <v>230</v>
      </c>
      <c r="O6" s="102">
        <v>55.244382999999999</v>
      </c>
      <c r="P6" s="102">
        <v>-6.3690420000000003</v>
      </c>
      <c r="Q6" s="102" t="s">
        <v>246</v>
      </c>
      <c r="R6" s="102">
        <v>1.5</v>
      </c>
      <c r="S6" s="102"/>
      <c r="T6" s="80"/>
    </row>
    <row r="7" spans="3:20" ht="16.5" customHeight="1" x14ac:dyDescent="0.3">
      <c r="C7" s="80"/>
      <c r="D7" s="135" t="s">
        <v>213</v>
      </c>
      <c r="E7" s="135"/>
      <c r="F7" s="135"/>
      <c r="G7" s="80"/>
      <c r="H7" s="114"/>
      <c r="L7" s="80"/>
      <c r="M7" s="102" t="s">
        <v>247</v>
      </c>
      <c r="N7" s="102" t="s">
        <v>230</v>
      </c>
      <c r="O7" s="102">
        <v>55.244410000000002</v>
      </c>
      <c r="P7" s="102">
        <v>-6.3685919999999996</v>
      </c>
      <c r="Q7" s="102" t="s">
        <v>247</v>
      </c>
      <c r="R7" s="102">
        <v>0.15</v>
      </c>
      <c r="S7" s="102"/>
      <c r="T7" s="80"/>
    </row>
    <row r="8" spans="3:20" ht="16.5" customHeight="1" x14ac:dyDescent="0.3">
      <c r="C8" s="80"/>
      <c r="D8" s="121"/>
      <c r="E8" s="122"/>
      <c r="F8" s="122"/>
      <c r="G8" s="80"/>
      <c r="H8" s="115"/>
      <c r="L8" s="80"/>
      <c r="M8" s="102"/>
      <c r="N8" s="102"/>
      <c r="O8" s="102"/>
      <c r="P8" s="102"/>
      <c r="Q8" s="102"/>
      <c r="R8" s="102"/>
      <c r="S8" s="102"/>
      <c r="T8" s="80"/>
    </row>
    <row r="9" spans="3:20" ht="15" customHeight="1" x14ac:dyDescent="0.3">
      <c r="C9" s="80"/>
      <c r="D9" s="136" t="s">
        <v>200</v>
      </c>
      <c r="E9" s="136"/>
      <c r="F9" s="136"/>
      <c r="G9" s="80"/>
      <c r="H9" s="116"/>
      <c r="L9" s="80"/>
      <c r="M9" s="102"/>
      <c r="N9" s="102"/>
      <c r="O9" s="102"/>
      <c r="P9" s="102"/>
      <c r="Q9" s="102"/>
      <c r="R9" s="102"/>
      <c r="S9" s="102"/>
      <c r="T9" s="80"/>
    </row>
    <row r="10" spans="3:20" ht="15" customHeight="1" x14ac:dyDescent="0.3">
      <c r="C10" s="80"/>
      <c r="D10" s="136"/>
      <c r="E10" s="136"/>
      <c r="F10" s="136"/>
      <c r="G10" s="80"/>
      <c r="H10" s="116"/>
      <c r="L10" s="80"/>
      <c r="M10" s="102"/>
      <c r="N10" s="102"/>
      <c r="O10" s="102"/>
      <c r="P10" s="102"/>
      <c r="Q10" s="102"/>
      <c r="R10" s="102"/>
      <c r="S10" s="102"/>
      <c r="T10" s="80"/>
    </row>
    <row r="11" spans="3:20" x14ac:dyDescent="0.3">
      <c r="C11" s="80"/>
      <c r="D11" s="80"/>
      <c r="E11" s="80"/>
      <c r="F11" s="80"/>
      <c r="G11" s="80"/>
      <c r="H11"/>
      <c r="L11" s="80"/>
      <c r="M11" s="102"/>
      <c r="N11" s="102"/>
      <c r="O11" s="102"/>
      <c r="P11" s="102"/>
      <c r="Q11" s="102"/>
      <c r="R11" s="102"/>
      <c r="S11" s="102"/>
      <c r="T11" s="80"/>
    </row>
    <row r="12" spans="3:20" x14ac:dyDescent="0.3">
      <c r="H12"/>
      <c r="L12" s="80"/>
      <c r="M12" s="102"/>
      <c r="N12" s="102"/>
      <c r="O12" s="102"/>
      <c r="P12" s="102"/>
      <c r="Q12" s="102"/>
      <c r="R12" s="102"/>
      <c r="S12" s="102"/>
      <c r="T12" s="80"/>
    </row>
    <row r="13" spans="3:20" x14ac:dyDescent="0.3">
      <c r="D13" s="79" t="s">
        <v>170</v>
      </c>
      <c r="E13" s="79"/>
      <c r="L13" s="80"/>
      <c r="M13" s="102"/>
      <c r="N13" s="102"/>
      <c r="O13" s="102"/>
      <c r="P13" s="102"/>
      <c r="Q13" s="102"/>
      <c r="R13" s="102"/>
      <c r="S13" s="102"/>
      <c r="T13" s="80"/>
    </row>
    <row r="14" spans="3:20" x14ac:dyDescent="0.3">
      <c r="C14" s="80"/>
      <c r="D14" s="80"/>
      <c r="E14" s="80"/>
      <c r="F14" s="80"/>
      <c r="G14" s="80"/>
      <c r="H14" s="80"/>
      <c r="I14" s="80"/>
      <c r="L14" s="80"/>
      <c r="M14" s="102"/>
      <c r="N14" s="102"/>
      <c r="O14" s="102"/>
      <c r="P14" s="102"/>
      <c r="Q14" s="102"/>
      <c r="R14" s="102"/>
      <c r="S14" s="102"/>
      <c r="T14" s="80"/>
    </row>
    <row r="15" spans="3:20" x14ac:dyDescent="0.3">
      <c r="C15" s="80"/>
      <c r="D15" s="137" t="s">
        <v>171</v>
      </c>
      <c r="E15" s="137"/>
      <c r="F15" s="138" t="s">
        <v>243</v>
      </c>
      <c r="G15" s="138"/>
      <c r="H15" s="138"/>
      <c r="I15" s="80"/>
      <c r="L15" s="80"/>
      <c r="M15" s="102"/>
      <c r="N15" s="102"/>
      <c r="O15" s="102"/>
      <c r="P15" s="102"/>
      <c r="Q15" s="102"/>
      <c r="R15" s="102"/>
      <c r="S15" s="102"/>
      <c r="T15" s="80"/>
    </row>
    <row r="16" spans="3:20" x14ac:dyDescent="0.3">
      <c r="C16" s="80"/>
      <c r="D16" s="137" t="s">
        <v>172</v>
      </c>
      <c r="E16" s="137"/>
      <c r="F16" s="138" t="s">
        <v>244</v>
      </c>
      <c r="G16" s="138"/>
      <c r="H16" s="138"/>
      <c r="I16" s="80"/>
      <c r="L16" s="80"/>
      <c r="M16" s="102"/>
      <c r="N16" s="102"/>
      <c r="O16" s="102"/>
      <c r="P16" s="102"/>
      <c r="Q16" s="102"/>
      <c r="R16" s="102"/>
      <c r="S16" s="102"/>
      <c r="T16" s="80"/>
    </row>
    <row r="17" spans="2:20" x14ac:dyDescent="0.3">
      <c r="C17" s="80"/>
      <c r="D17" s="137" t="s">
        <v>45</v>
      </c>
      <c r="E17" s="137"/>
      <c r="F17" s="182">
        <v>45141</v>
      </c>
      <c r="G17" s="138"/>
      <c r="H17" s="138"/>
      <c r="I17" s="80"/>
      <c r="L17" s="80"/>
      <c r="M17" s="102"/>
      <c r="N17" s="102"/>
      <c r="O17" s="102"/>
      <c r="P17" s="102"/>
      <c r="Q17" s="102"/>
      <c r="R17" s="102"/>
      <c r="S17" s="102"/>
      <c r="T17" s="80"/>
    </row>
    <row r="18" spans="2:20" x14ac:dyDescent="0.3">
      <c r="C18" s="80"/>
      <c r="D18" s="137" t="s">
        <v>195</v>
      </c>
      <c r="E18" s="137"/>
      <c r="F18" s="182">
        <v>45169</v>
      </c>
      <c r="G18" s="138"/>
      <c r="H18" s="138"/>
      <c r="I18" s="80"/>
      <c r="L18" s="80"/>
      <c r="M18" s="102"/>
      <c r="N18" s="102"/>
      <c r="O18" s="102"/>
      <c r="P18" s="102"/>
      <c r="Q18" s="102"/>
      <c r="R18" s="102"/>
      <c r="S18" s="102"/>
      <c r="T18" s="80"/>
    </row>
    <row r="19" spans="2:20" x14ac:dyDescent="0.3">
      <c r="C19" s="80"/>
      <c r="D19" s="137" t="s">
        <v>202</v>
      </c>
      <c r="E19" s="137"/>
      <c r="F19" s="138"/>
      <c r="G19" s="138"/>
      <c r="H19" s="138"/>
      <c r="I19" s="80"/>
      <c r="L19" s="80"/>
      <c r="M19" s="102"/>
      <c r="N19" s="102"/>
      <c r="O19" s="102"/>
      <c r="P19" s="102"/>
      <c r="Q19" s="102"/>
      <c r="R19" s="102"/>
      <c r="S19" s="102"/>
      <c r="T19" s="80"/>
    </row>
    <row r="20" spans="2:20" x14ac:dyDescent="0.3">
      <c r="C20" s="80"/>
      <c r="D20" s="80"/>
      <c r="E20" s="80"/>
      <c r="F20" s="80"/>
      <c r="G20" s="80"/>
      <c r="H20" s="80"/>
      <c r="I20" s="80"/>
      <c r="L20" s="80"/>
      <c r="M20" s="102"/>
      <c r="N20" s="102"/>
      <c r="O20" s="102"/>
      <c r="P20" s="102"/>
      <c r="Q20" s="102"/>
      <c r="R20" s="102"/>
      <c r="S20" s="102"/>
      <c r="T20" s="80"/>
    </row>
    <row r="21" spans="2:20" x14ac:dyDescent="0.3">
      <c r="L21" s="80"/>
      <c r="M21" s="102"/>
      <c r="N21" s="102"/>
      <c r="O21" s="102"/>
      <c r="P21" s="102"/>
      <c r="Q21" s="102"/>
      <c r="R21" s="102"/>
      <c r="S21" s="102"/>
      <c r="T21" s="80"/>
    </row>
    <row r="22" spans="2:20" x14ac:dyDescent="0.3">
      <c r="D22" s="79" t="s">
        <v>203</v>
      </c>
      <c r="E22" s="79"/>
      <c r="L22" s="80"/>
      <c r="M22" s="102"/>
      <c r="N22" s="102"/>
      <c r="O22" s="102"/>
      <c r="P22" s="102"/>
      <c r="Q22" s="102"/>
      <c r="R22" s="102"/>
      <c r="S22" s="102"/>
      <c r="T22" s="80"/>
    </row>
    <row r="23" spans="2:20" x14ac:dyDescent="0.3">
      <c r="B23" s="80"/>
      <c r="C23" s="80"/>
      <c r="D23" s="80"/>
      <c r="E23" s="80"/>
      <c r="F23" s="80"/>
      <c r="G23" s="80"/>
      <c r="H23" s="80"/>
      <c r="I23" s="80"/>
      <c r="L23" s="80"/>
      <c r="M23" s="102"/>
      <c r="N23" s="102"/>
      <c r="O23" s="102"/>
      <c r="P23" s="102"/>
      <c r="Q23" s="102"/>
      <c r="R23" s="102"/>
      <c r="S23" s="102"/>
      <c r="T23" s="80"/>
    </row>
    <row r="24" spans="2:20" x14ac:dyDescent="0.3">
      <c r="B24" s="80"/>
      <c r="C24" s="80"/>
      <c r="D24" s="80"/>
      <c r="E24" s="80"/>
      <c r="F24" s="80"/>
      <c r="G24" s="80"/>
      <c r="H24" s="80"/>
      <c r="I24" s="80"/>
      <c r="L24" s="80"/>
      <c r="M24" s="102"/>
      <c r="N24" s="102"/>
      <c r="O24" s="102"/>
      <c r="P24" s="102"/>
      <c r="Q24" s="102"/>
      <c r="R24" s="102"/>
      <c r="S24" s="102"/>
      <c r="T24" s="80"/>
    </row>
    <row r="25" spans="2:20" ht="15" x14ac:dyDescent="0.3">
      <c r="B25" s="80"/>
      <c r="C25" s="125" t="s">
        <v>177</v>
      </c>
      <c r="D25" s="125"/>
      <c r="E25" s="118" t="s">
        <v>204</v>
      </c>
      <c r="F25" s="118" t="s">
        <v>205</v>
      </c>
      <c r="G25" s="123" t="s">
        <v>214</v>
      </c>
      <c r="H25" s="124"/>
      <c r="I25" s="80"/>
      <c r="L25" s="80"/>
      <c r="M25" s="102"/>
      <c r="N25" s="102"/>
      <c r="O25" s="102"/>
      <c r="P25" s="102"/>
      <c r="Q25" s="102"/>
      <c r="R25" s="102"/>
      <c r="S25" s="102"/>
      <c r="T25" s="80"/>
    </row>
    <row r="26" spans="2:20" x14ac:dyDescent="0.3">
      <c r="B26" s="80"/>
      <c r="C26" s="128" t="s">
        <v>206</v>
      </c>
      <c r="D26" s="129"/>
      <c r="E26" s="117"/>
      <c r="F26" s="73" t="str">
        <f>IF(E26="","",(E26/$G$26)*100)</f>
        <v/>
      </c>
      <c r="G26" s="130">
        <f>SUM(E26:E33)</f>
        <v>0</v>
      </c>
      <c r="H26" s="131"/>
      <c r="I26" s="80"/>
      <c r="L26" s="80"/>
      <c r="M26" s="102"/>
      <c r="N26" s="102"/>
      <c r="O26" s="102"/>
      <c r="P26" s="102"/>
      <c r="Q26" s="102"/>
      <c r="R26" s="102"/>
      <c r="S26" s="102"/>
      <c r="T26" s="80"/>
    </row>
    <row r="27" spans="2:20" x14ac:dyDescent="0.3">
      <c r="B27" s="80"/>
      <c r="C27" s="128" t="s">
        <v>207</v>
      </c>
      <c r="D27" s="129"/>
      <c r="E27" s="117"/>
      <c r="F27" s="73" t="str">
        <f t="shared" ref="F27:F33" si="0">IF(E27="","",(E27/$G$26)*100)</f>
        <v/>
      </c>
      <c r="G27" s="132"/>
      <c r="H27" s="133"/>
      <c r="I27" s="80"/>
      <c r="L27" s="80"/>
      <c r="M27" s="102"/>
      <c r="N27" s="102"/>
      <c r="O27" s="102"/>
      <c r="P27" s="102"/>
      <c r="Q27" s="102"/>
      <c r="R27" s="102"/>
      <c r="S27" s="102"/>
      <c r="T27" s="80"/>
    </row>
    <row r="28" spans="2:20" x14ac:dyDescent="0.3">
      <c r="B28" s="80"/>
      <c r="C28" s="126" t="s">
        <v>208</v>
      </c>
      <c r="D28" s="126"/>
      <c r="E28" s="117"/>
      <c r="F28" s="73" t="str">
        <f t="shared" si="0"/>
        <v/>
      </c>
      <c r="G28" s="132"/>
      <c r="H28" s="133"/>
      <c r="I28" s="80"/>
      <c r="L28" s="80"/>
      <c r="M28" s="102"/>
      <c r="N28" s="102"/>
      <c r="O28" s="102"/>
      <c r="P28" s="102"/>
      <c r="Q28" s="102"/>
      <c r="R28" s="102"/>
      <c r="S28" s="102"/>
      <c r="T28" s="80"/>
    </row>
    <row r="29" spans="2:20" x14ac:dyDescent="0.3">
      <c r="B29" s="80"/>
      <c r="C29" s="126" t="s">
        <v>209</v>
      </c>
      <c r="D29" s="126"/>
      <c r="E29" s="117"/>
      <c r="F29" s="73" t="str">
        <f t="shared" si="0"/>
        <v/>
      </c>
      <c r="G29" s="132"/>
      <c r="H29" s="133"/>
      <c r="I29" s="80"/>
      <c r="L29" s="80"/>
      <c r="M29" s="102"/>
      <c r="N29" s="102"/>
      <c r="O29" s="102"/>
      <c r="P29" s="102"/>
      <c r="Q29" s="102"/>
      <c r="R29" s="102"/>
      <c r="S29" s="102"/>
      <c r="T29" s="80"/>
    </row>
    <row r="30" spans="2:20" x14ac:dyDescent="0.3">
      <c r="B30" s="80"/>
      <c r="C30" s="126" t="s">
        <v>210</v>
      </c>
      <c r="D30" s="126"/>
      <c r="E30" s="117"/>
      <c r="F30" s="73" t="str">
        <f t="shared" si="0"/>
        <v/>
      </c>
      <c r="G30" s="132"/>
      <c r="H30" s="133"/>
      <c r="I30" s="80"/>
      <c r="L30" s="80"/>
      <c r="M30" s="102"/>
      <c r="N30" s="102"/>
      <c r="O30" s="102"/>
      <c r="P30" s="102"/>
      <c r="Q30" s="102"/>
      <c r="R30" s="102"/>
      <c r="S30" s="102"/>
      <c r="T30" s="80"/>
    </row>
    <row r="31" spans="2:20" x14ac:dyDescent="0.3">
      <c r="B31" s="80"/>
      <c r="C31" s="128" t="s">
        <v>211</v>
      </c>
      <c r="D31" s="129"/>
      <c r="E31" s="117"/>
      <c r="F31" s="73"/>
      <c r="G31" s="132"/>
      <c r="H31" s="133"/>
      <c r="I31" s="80"/>
      <c r="L31" s="80"/>
      <c r="M31" s="102"/>
      <c r="N31" s="102"/>
      <c r="O31" s="102"/>
      <c r="P31" s="102"/>
      <c r="Q31" s="102"/>
      <c r="R31" s="102"/>
      <c r="S31" s="102"/>
      <c r="T31" s="80"/>
    </row>
    <row r="32" spans="2:20" x14ac:dyDescent="0.3">
      <c r="B32" s="80"/>
      <c r="C32" s="128" t="s">
        <v>215</v>
      </c>
      <c r="D32" s="129"/>
      <c r="E32" s="117"/>
      <c r="F32" s="73"/>
      <c r="G32" s="132"/>
      <c r="H32" s="133"/>
      <c r="I32" s="80"/>
      <c r="L32" s="80"/>
      <c r="M32" s="102"/>
      <c r="N32" s="102"/>
      <c r="O32" s="102"/>
      <c r="P32" s="102"/>
      <c r="Q32" s="102"/>
      <c r="R32" s="102"/>
      <c r="S32" s="102"/>
      <c r="T32" s="80"/>
    </row>
    <row r="33" spans="2:20" x14ac:dyDescent="0.3">
      <c r="B33" s="80"/>
      <c r="C33" s="126" t="s">
        <v>216</v>
      </c>
      <c r="D33" s="126"/>
      <c r="E33" s="117"/>
      <c r="F33" s="73" t="str">
        <f t="shared" si="0"/>
        <v/>
      </c>
      <c r="G33" s="132"/>
      <c r="H33" s="133"/>
      <c r="I33" s="80"/>
      <c r="L33" s="80"/>
      <c r="M33" s="102"/>
      <c r="N33" s="102"/>
      <c r="O33" s="102"/>
      <c r="P33" s="102"/>
      <c r="Q33" s="102"/>
      <c r="R33" s="102"/>
      <c r="S33" s="102"/>
      <c r="T33" s="80"/>
    </row>
    <row r="34" spans="2:20" x14ac:dyDescent="0.3">
      <c r="B34" s="80"/>
      <c r="C34" s="127"/>
      <c r="D34" s="127"/>
      <c r="E34" s="127"/>
      <c r="F34" s="80"/>
      <c r="G34" s="80"/>
      <c r="H34" s="80"/>
      <c r="I34" s="80"/>
      <c r="L34" s="80"/>
      <c r="M34" s="80"/>
      <c r="N34" s="80"/>
      <c r="O34" s="80"/>
      <c r="P34" s="80"/>
      <c r="Q34" s="80"/>
      <c r="R34" s="80"/>
      <c r="S34" s="80"/>
      <c r="T34" s="80"/>
    </row>
  </sheetData>
  <sheetProtection algorithmName="SHA-512" hashValue="t42cV3cSHFOLxwekDuuGLm/f0P+gV36GUSmPLEBLfZJwTXlpOB98PwoxGDJC1N3/DpSflKe4UsVph+5qW365Tg==" saltValue="Fiet8Kc36CcJBaEnkAzoOg==" spinCount="100000" sheet="1" objects="1" scenarios="1"/>
  <mergeCells count="32">
    <mergeCell ref="O3:P3"/>
    <mergeCell ref="M3:M4"/>
    <mergeCell ref="Q3:Q4"/>
    <mergeCell ref="R3:R4"/>
    <mergeCell ref="S3:S4"/>
    <mergeCell ref="N3:N4"/>
    <mergeCell ref="D16:E16"/>
    <mergeCell ref="D17:E17"/>
    <mergeCell ref="D18:E18"/>
    <mergeCell ref="D19:E19"/>
    <mergeCell ref="F15:H15"/>
    <mergeCell ref="F16:H16"/>
    <mergeCell ref="F17:H17"/>
    <mergeCell ref="F18:H18"/>
    <mergeCell ref="F19:H19"/>
    <mergeCell ref="D5:F5"/>
    <mergeCell ref="D6:F6"/>
    <mergeCell ref="D7:F7"/>
    <mergeCell ref="D9:F10"/>
    <mergeCell ref="D15:E15"/>
    <mergeCell ref="G25:H25"/>
    <mergeCell ref="C25:D25"/>
    <mergeCell ref="C29:D29"/>
    <mergeCell ref="C30:D30"/>
    <mergeCell ref="C34:E34"/>
    <mergeCell ref="C28:D28"/>
    <mergeCell ref="C33:D33"/>
    <mergeCell ref="C27:D27"/>
    <mergeCell ref="G26:H33"/>
    <mergeCell ref="C31:D31"/>
    <mergeCell ref="C32:D32"/>
    <mergeCell ref="C26:D26"/>
  </mergeCells>
  <phoneticPr fontId="21" type="noConversion"/>
  <hyperlinks>
    <hyperlink ref="D6:F6" r:id="rId1" display=" guidance on sediment analysis in support of marine licence" xr:uid="{6DA4BB6D-C8DF-47AC-817F-DECACB22166D}"/>
    <hyperlink ref="D7:F7" r:id="rId2" display="applications and the OSPAR guidelines" xr:uid="{E764C7CC-050A-47D2-A158-9B90B2B7449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100A-DC91-4DB4-9BBB-19C640E17875}">
  <dimension ref="A1:AL81"/>
  <sheetViews>
    <sheetView zoomScale="83" zoomScaleNormal="83" workbookViewId="0">
      <selection activeCell="P8" sqref="P8"/>
    </sheetView>
  </sheetViews>
  <sheetFormatPr defaultRowHeight="14.4" x14ac:dyDescent="0.3"/>
  <cols>
    <col min="1" max="1" width="5.5546875" customWidth="1"/>
    <col min="2" max="2" width="27.44140625" customWidth="1"/>
    <col min="3" max="3" width="14" style="1" customWidth="1"/>
    <col min="4" max="4" width="12.5546875" customWidth="1"/>
    <col min="5" max="5" width="17.88671875" customWidth="1"/>
    <col min="6" max="8" width="15.44140625" style="1" customWidth="1"/>
    <col min="9" max="17" width="14.88671875" style="1" customWidth="1"/>
    <col min="18" max="18" width="5.88671875" style="1" customWidth="1"/>
    <col min="19" max="19" width="18.5546875" style="1" customWidth="1"/>
    <col min="20" max="20" width="18.109375" style="1" customWidth="1"/>
    <col min="21" max="22" width="9.109375" style="1"/>
    <col min="34" max="34" width="12.109375" style="1" hidden="1" customWidth="1"/>
  </cols>
  <sheetData>
    <row r="1" spans="1:34" x14ac:dyDescent="0.3">
      <c r="S1" s="86" t="s">
        <v>169</v>
      </c>
      <c r="T1" s="87"/>
      <c r="U1" s="97"/>
      <c r="V1" s="97"/>
      <c r="W1" s="87"/>
      <c r="X1" s="98"/>
    </row>
    <row r="2" spans="1:34" x14ac:dyDescent="0.3">
      <c r="S2" s="88" t="s">
        <v>168</v>
      </c>
      <c r="T2" s="76"/>
      <c r="U2" s="78"/>
      <c r="V2" s="76"/>
      <c r="W2" s="76"/>
      <c r="X2" s="99"/>
    </row>
    <row r="3" spans="1:34" x14ac:dyDescent="0.3">
      <c r="E3" s="81" t="s">
        <v>186</v>
      </c>
      <c r="F3" s="103" t="s">
        <v>218</v>
      </c>
      <c r="G3" s="103" t="s">
        <v>219</v>
      </c>
      <c r="H3" s="103" t="s">
        <v>220</v>
      </c>
      <c r="I3" s="103" t="s">
        <v>221</v>
      </c>
      <c r="J3" s="103" t="s">
        <v>222</v>
      </c>
      <c r="K3" s="103" t="s">
        <v>223</v>
      </c>
      <c r="L3" s="103" t="s">
        <v>224</v>
      </c>
      <c r="M3" s="103" t="s">
        <v>225</v>
      </c>
      <c r="N3" s="103" t="s">
        <v>226</v>
      </c>
      <c r="O3" s="103" t="s">
        <v>227</v>
      </c>
      <c r="P3" s="103" t="s">
        <v>228</v>
      </c>
      <c r="Q3" s="103" t="s">
        <v>229</v>
      </c>
      <c r="S3" s="90" t="s">
        <v>167</v>
      </c>
      <c r="T3" s="76"/>
      <c r="U3" s="78"/>
      <c r="V3" s="78"/>
      <c r="W3" s="76"/>
      <c r="X3" s="99"/>
    </row>
    <row r="4" spans="1:34" x14ac:dyDescent="0.3">
      <c r="E4" s="81" t="s">
        <v>45</v>
      </c>
      <c r="F4" s="104">
        <v>45141</v>
      </c>
      <c r="G4" s="104">
        <v>45141</v>
      </c>
      <c r="H4" s="104">
        <v>45141</v>
      </c>
      <c r="I4" s="104">
        <v>45141</v>
      </c>
      <c r="J4" s="104">
        <v>45141</v>
      </c>
      <c r="K4" s="104">
        <v>45141</v>
      </c>
      <c r="L4" s="104">
        <v>45141</v>
      </c>
      <c r="M4" s="104">
        <v>45141</v>
      </c>
      <c r="N4" s="104">
        <v>45141</v>
      </c>
      <c r="O4" s="104">
        <v>45141</v>
      </c>
      <c r="P4" s="104">
        <v>45141</v>
      </c>
      <c r="Q4" s="104">
        <v>45141</v>
      </c>
      <c r="S4" s="91" t="s">
        <v>217</v>
      </c>
      <c r="T4" s="101"/>
      <c r="U4" s="100"/>
      <c r="V4" s="100"/>
      <c r="W4" s="1"/>
      <c r="X4" s="89"/>
      <c r="Y4" s="1"/>
      <c r="AH4" s="8"/>
    </row>
    <row r="5" spans="1:34" ht="29.4" thickBot="1" x14ac:dyDescent="0.35">
      <c r="E5" s="82" t="s">
        <v>180</v>
      </c>
      <c r="F5" s="104" t="s">
        <v>230</v>
      </c>
      <c r="G5" s="104" t="s">
        <v>230</v>
      </c>
      <c r="H5" s="104" t="s">
        <v>230</v>
      </c>
      <c r="I5" s="104" t="s">
        <v>230</v>
      </c>
      <c r="J5" s="104" t="s">
        <v>230</v>
      </c>
      <c r="K5" s="104" t="s">
        <v>230</v>
      </c>
      <c r="L5" s="104" t="s">
        <v>230</v>
      </c>
      <c r="M5" s="104" t="s">
        <v>230</v>
      </c>
      <c r="N5" s="104" t="s">
        <v>230</v>
      </c>
      <c r="O5" s="104" t="s">
        <v>230</v>
      </c>
      <c r="P5" s="104" t="s">
        <v>230</v>
      </c>
      <c r="Q5" s="104" t="s">
        <v>230</v>
      </c>
      <c r="S5" s="92" t="s">
        <v>199</v>
      </c>
      <c r="T5" s="93"/>
      <c r="U5" s="94"/>
      <c r="V5" s="94"/>
      <c r="W5" s="95"/>
      <c r="X5" s="96"/>
      <c r="Y5" s="1"/>
      <c r="AH5" s="8"/>
    </row>
    <row r="6" spans="1:34" x14ac:dyDescent="0.3">
      <c r="E6" s="81" t="s">
        <v>196</v>
      </c>
      <c r="F6" s="104">
        <v>45169</v>
      </c>
      <c r="G6" s="104">
        <v>45169</v>
      </c>
      <c r="H6" s="104">
        <v>45169</v>
      </c>
      <c r="I6" s="104">
        <v>45169</v>
      </c>
      <c r="J6" s="104">
        <v>45169</v>
      </c>
      <c r="K6" s="104">
        <v>45169</v>
      </c>
      <c r="L6" s="104">
        <v>45169</v>
      </c>
      <c r="M6" s="104">
        <v>45169</v>
      </c>
      <c r="N6" s="104">
        <v>45169</v>
      </c>
      <c r="O6" s="104">
        <v>45169</v>
      </c>
      <c r="P6" s="104">
        <v>45169</v>
      </c>
      <c r="Q6" s="104">
        <v>45169</v>
      </c>
      <c r="Y6" s="1"/>
      <c r="AH6" s="8"/>
    </row>
    <row r="7" spans="1:34" ht="28.8" x14ac:dyDescent="0.3">
      <c r="E7" s="82" t="s">
        <v>185</v>
      </c>
      <c r="F7" s="103" t="s">
        <v>231</v>
      </c>
      <c r="G7" s="103" t="s">
        <v>232</v>
      </c>
      <c r="H7" s="103" t="s">
        <v>233</v>
      </c>
      <c r="I7" s="103" t="s">
        <v>234</v>
      </c>
      <c r="J7" s="103" t="s">
        <v>235</v>
      </c>
      <c r="K7" s="103" t="s">
        <v>236</v>
      </c>
      <c r="L7" s="103" t="s">
        <v>237</v>
      </c>
      <c r="M7" s="103" t="s">
        <v>238</v>
      </c>
      <c r="N7" s="103" t="s">
        <v>239</v>
      </c>
      <c r="O7" s="103" t="s">
        <v>240</v>
      </c>
      <c r="P7" s="103" t="s">
        <v>241</v>
      </c>
      <c r="Q7" s="103" t="s">
        <v>242</v>
      </c>
      <c r="Y7" s="1"/>
    </row>
    <row r="8" spans="1:34" ht="43.2" x14ac:dyDescent="0.3">
      <c r="B8" s="66"/>
      <c r="C8" s="67" t="s">
        <v>190</v>
      </c>
      <c r="D8" s="67" t="s">
        <v>69</v>
      </c>
      <c r="E8" s="83" t="s">
        <v>189</v>
      </c>
      <c r="F8" s="105"/>
      <c r="G8" s="105"/>
      <c r="H8" s="105"/>
      <c r="I8" s="105"/>
      <c r="J8" s="105"/>
      <c r="K8" s="105"/>
      <c r="L8" s="105"/>
      <c r="M8" s="105"/>
      <c r="N8" s="105"/>
      <c r="O8" s="105"/>
      <c r="P8" s="105"/>
      <c r="Q8" s="105"/>
      <c r="Y8" s="1"/>
      <c r="AH8" s="68"/>
    </row>
    <row r="9" spans="1:34" x14ac:dyDescent="0.3">
      <c r="A9" s="145" t="s">
        <v>181</v>
      </c>
      <c r="B9" s="2" t="s">
        <v>0</v>
      </c>
      <c r="C9" s="6">
        <v>20</v>
      </c>
      <c r="D9" s="7">
        <v>100</v>
      </c>
      <c r="E9" s="2" t="s">
        <v>44</v>
      </c>
      <c r="F9" s="106">
        <v>4.5999999999999996</v>
      </c>
      <c r="G9" s="106">
        <v>4.5</v>
      </c>
      <c r="H9" s="106">
        <v>5.9</v>
      </c>
      <c r="I9" s="106">
        <v>6</v>
      </c>
      <c r="J9" s="106">
        <v>6</v>
      </c>
      <c r="K9" s="106">
        <v>5.7</v>
      </c>
      <c r="L9" s="106">
        <v>6.3</v>
      </c>
      <c r="M9" s="106">
        <v>5.5</v>
      </c>
      <c r="N9" s="106">
        <v>4.2</v>
      </c>
      <c r="O9" s="106">
        <v>5.4</v>
      </c>
      <c r="P9" s="106">
        <v>5</v>
      </c>
      <c r="Q9" s="106">
        <v>5.4</v>
      </c>
      <c r="Y9" s="1"/>
      <c r="AH9" s="75"/>
    </row>
    <row r="10" spans="1:34" x14ac:dyDescent="0.3">
      <c r="A10" s="145"/>
      <c r="B10" s="2" t="s">
        <v>1</v>
      </c>
      <c r="C10" s="6">
        <v>0.4</v>
      </c>
      <c r="D10" s="7">
        <v>5</v>
      </c>
      <c r="E10" s="2" t="s">
        <v>44</v>
      </c>
      <c r="F10" s="106">
        <v>0.03</v>
      </c>
      <c r="G10" s="106">
        <v>0.03</v>
      </c>
      <c r="H10" s="106">
        <v>0.03</v>
      </c>
      <c r="I10" s="106">
        <v>0.03</v>
      </c>
      <c r="J10" s="106">
        <v>7.0000000000000007E-2</v>
      </c>
      <c r="K10" s="106">
        <v>0.09</v>
      </c>
      <c r="L10" s="106">
        <v>7.0000000000000007E-2</v>
      </c>
      <c r="M10" s="106">
        <v>0.03</v>
      </c>
      <c r="N10" s="106">
        <v>0.04</v>
      </c>
      <c r="O10" s="106">
        <v>0.06</v>
      </c>
      <c r="P10" s="106">
        <v>0.04</v>
      </c>
      <c r="Q10" s="106">
        <v>0.05</v>
      </c>
      <c r="W10" s="1"/>
      <c r="X10" s="1"/>
      <c r="Y10" s="1"/>
      <c r="Z10" s="1"/>
      <c r="AH10" s="6"/>
    </row>
    <row r="11" spans="1:34" x14ac:dyDescent="0.3">
      <c r="A11" s="145"/>
      <c r="B11" s="2" t="s">
        <v>2</v>
      </c>
      <c r="C11" s="6">
        <v>40</v>
      </c>
      <c r="D11" s="7">
        <v>400</v>
      </c>
      <c r="E11" s="2" t="s">
        <v>44</v>
      </c>
      <c r="F11" s="106">
        <v>31.2</v>
      </c>
      <c r="G11" s="106">
        <v>21.6</v>
      </c>
      <c r="H11" s="106">
        <v>17.399999999999999</v>
      </c>
      <c r="I11" s="106">
        <v>25</v>
      </c>
      <c r="J11" s="106">
        <v>18</v>
      </c>
      <c r="K11" s="106">
        <v>14.4</v>
      </c>
      <c r="L11" s="106">
        <v>16.5</v>
      </c>
      <c r="M11" s="106">
        <v>13</v>
      </c>
      <c r="N11" s="106">
        <v>18</v>
      </c>
      <c r="O11" s="106">
        <v>16.7</v>
      </c>
      <c r="P11" s="106">
        <v>18.399999999999999</v>
      </c>
      <c r="Q11" s="106">
        <v>21.2</v>
      </c>
      <c r="W11" s="1"/>
      <c r="X11" s="1"/>
      <c r="Y11" s="1"/>
      <c r="Z11" s="1"/>
      <c r="AH11" s="63"/>
    </row>
    <row r="12" spans="1:34" x14ac:dyDescent="0.3">
      <c r="A12" s="145"/>
      <c r="B12" s="2" t="s">
        <v>3</v>
      </c>
      <c r="C12" s="6">
        <v>40</v>
      </c>
      <c r="D12" s="7">
        <v>400</v>
      </c>
      <c r="E12" s="2" t="s">
        <v>44</v>
      </c>
      <c r="F12" s="106">
        <v>4.7</v>
      </c>
      <c r="G12" s="106">
        <v>3.1</v>
      </c>
      <c r="H12" s="106">
        <v>3.2</v>
      </c>
      <c r="I12" s="106">
        <v>5.2</v>
      </c>
      <c r="J12" s="106">
        <v>4</v>
      </c>
      <c r="K12" s="106">
        <v>4.7</v>
      </c>
      <c r="L12" s="106">
        <v>4</v>
      </c>
      <c r="M12" s="106">
        <v>3</v>
      </c>
      <c r="N12" s="106">
        <v>4</v>
      </c>
      <c r="O12" s="106">
        <v>4.0999999999999996</v>
      </c>
      <c r="P12" s="106">
        <v>3.7</v>
      </c>
      <c r="Q12" s="106">
        <v>3.5</v>
      </c>
      <c r="W12" s="1"/>
      <c r="X12" s="1"/>
      <c r="Y12" s="1"/>
      <c r="Z12" s="1"/>
      <c r="AH12" s="63"/>
    </row>
    <row r="13" spans="1:34" x14ac:dyDescent="0.3">
      <c r="A13" s="145"/>
      <c r="B13" s="2" t="s">
        <v>4</v>
      </c>
      <c r="C13" s="6">
        <v>0.3</v>
      </c>
      <c r="D13" s="7">
        <v>3</v>
      </c>
      <c r="E13" s="2" t="s">
        <v>44</v>
      </c>
      <c r="F13" s="106">
        <v>0.01</v>
      </c>
      <c r="G13" s="106">
        <v>0.01</v>
      </c>
      <c r="H13" s="106">
        <v>0.01</v>
      </c>
      <c r="I13" s="106">
        <v>0.01</v>
      </c>
      <c r="J13" s="106">
        <v>0.01</v>
      </c>
      <c r="K13" s="106">
        <v>0.01</v>
      </c>
      <c r="L13" s="106">
        <v>0.01</v>
      </c>
      <c r="M13" s="106">
        <v>0.01</v>
      </c>
      <c r="N13" s="106">
        <v>0.04</v>
      </c>
      <c r="O13" s="106">
        <v>0.01</v>
      </c>
      <c r="P13" s="106">
        <v>0.01</v>
      </c>
      <c r="Q13" s="106">
        <v>0.01</v>
      </c>
      <c r="AH13" s="63"/>
    </row>
    <row r="14" spans="1:34" x14ac:dyDescent="0.3">
      <c r="A14" s="145"/>
      <c r="B14" s="2" t="s">
        <v>5</v>
      </c>
      <c r="C14" s="6">
        <v>20</v>
      </c>
      <c r="D14" s="7">
        <v>200</v>
      </c>
      <c r="E14" s="2" t="s">
        <v>44</v>
      </c>
      <c r="F14" s="106">
        <v>13.4</v>
      </c>
      <c r="G14" s="106">
        <v>10.5</v>
      </c>
      <c r="H14" s="106">
        <v>9.4</v>
      </c>
      <c r="I14" s="106">
        <v>10.199999999999999</v>
      </c>
      <c r="J14" s="106">
        <v>8.5</v>
      </c>
      <c r="K14" s="106">
        <v>7.9</v>
      </c>
      <c r="L14" s="106">
        <v>8.9</v>
      </c>
      <c r="M14" s="106">
        <v>7</v>
      </c>
      <c r="N14" s="106">
        <v>7.4</v>
      </c>
      <c r="O14" s="106">
        <v>10.3</v>
      </c>
      <c r="P14" s="106">
        <v>10.6</v>
      </c>
      <c r="Q14" s="106">
        <v>11.1</v>
      </c>
      <c r="AH14" s="6"/>
    </row>
    <row r="15" spans="1:34" x14ac:dyDescent="0.3">
      <c r="A15" s="145"/>
      <c r="B15" s="2" t="s">
        <v>6</v>
      </c>
      <c r="C15" s="6">
        <v>50</v>
      </c>
      <c r="D15" s="7">
        <v>500</v>
      </c>
      <c r="E15" s="2" t="s">
        <v>44</v>
      </c>
      <c r="F15" s="106">
        <v>6.6</v>
      </c>
      <c r="G15" s="106">
        <v>5.5</v>
      </c>
      <c r="H15" s="106">
        <v>5</v>
      </c>
      <c r="I15" s="106">
        <v>6.6</v>
      </c>
      <c r="J15" s="106">
        <v>5.8</v>
      </c>
      <c r="K15" s="106">
        <v>5.8</v>
      </c>
      <c r="L15" s="106">
        <v>6.3</v>
      </c>
      <c r="M15" s="106">
        <v>5.4</v>
      </c>
      <c r="N15" s="106">
        <v>4.4000000000000004</v>
      </c>
      <c r="O15" s="106">
        <v>5.8</v>
      </c>
      <c r="P15" s="106">
        <v>4.5999999999999996</v>
      </c>
      <c r="Q15" s="106">
        <v>4.8</v>
      </c>
      <c r="AH15" s="63"/>
    </row>
    <row r="16" spans="1:34" x14ac:dyDescent="0.3">
      <c r="A16" s="145"/>
      <c r="B16" s="2" t="s">
        <v>7</v>
      </c>
      <c r="C16" s="6">
        <v>130</v>
      </c>
      <c r="D16" s="7">
        <v>800</v>
      </c>
      <c r="E16" s="2" t="s">
        <v>44</v>
      </c>
      <c r="F16" s="106">
        <v>14.9</v>
      </c>
      <c r="G16" s="106">
        <v>12.6</v>
      </c>
      <c r="H16" s="106">
        <v>13.5</v>
      </c>
      <c r="I16" s="106">
        <v>16.7</v>
      </c>
      <c r="J16" s="106">
        <v>15</v>
      </c>
      <c r="K16" s="106">
        <v>17.3</v>
      </c>
      <c r="L16" s="106">
        <v>17</v>
      </c>
      <c r="M16" s="106">
        <v>13.9</v>
      </c>
      <c r="N16" s="106">
        <v>12.7</v>
      </c>
      <c r="O16" s="106">
        <v>13.3</v>
      </c>
      <c r="P16" s="106">
        <v>11.9</v>
      </c>
      <c r="Q16" s="106">
        <v>14.9</v>
      </c>
      <c r="AH16" s="6"/>
    </row>
    <row r="17" spans="1:38" x14ac:dyDescent="0.3">
      <c r="A17" s="146" t="s">
        <v>182</v>
      </c>
      <c r="B17" s="2" t="s">
        <v>191</v>
      </c>
      <c r="C17" s="6">
        <v>0.1</v>
      </c>
      <c r="D17" s="7">
        <v>1</v>
      </c>
      <c r="E17" s="2" t="s">
        <v>44</v>
      </c>
      <c r="F17" s="106">
        <v>1E-3</v>
      </c>
      <c r="G17" s="106">
        <v>1E-3</v>
      </c>
      <c r="H17" s="106">
        <v>1E-3</v>
      </c>
      <c r="I17" s="106">
        <v>1E-3</v>
      </c>
      <c r="J17" s="106">
        <v>1E-3</v>
      </c>
      <c r="K17" s="106">
        <v>1E-3</v>
      </c>
      <c r="L17" s="106">
        <v>1E-3</v>
      </c>
      <c r="M17" s="106">
        <v>1E-3</v>
      </c>
      <c r="N17" s="106">
        <v>1E-3</v>
      </c>
      <c r="O17" s="106">
        <v>1E-3</v>
      </c>
      <c r="P17" s="106">
        <v>1E-3</v>
      </c>
      <c r="Q17" s="106">
        <v>1E-3</v>
      </c>
      <c r="AH17" s="63"/>
    </row>
    <row r="18" spans="1:38" x14ac:dyDescent="0.3">
      <c r="A18" s="146"/>
      <c r="B18" s="2" t="s">
        <v>192</v>
      </c>
      <c r="C18" s="6">
        <v>0.1</v>
      </c>
      <c r="D18" s="7">
        <v>1</v>
      </c>
      <c r="E18" s="2" t="s">
        <v>44</v>
      </c>
      <c r="F18" s="106">
        <v>1E-3</v>
      </c>
      <c r="G18" s="106">
        <v>1E-3</v>
      </c>
      <c r="H18" s="106">
        <v>1E-3</v>
      </c>
      <c r="I18" s="106">
        <v>1E-3</v>
      </c>
      <c r="J18" s="106">
        <v>1E-3</v>
      </c>
      <c r="K18" s="106">
        <v>1E-3</v>
      </c>
      <c r="L18" s="106">
        <v>1E-3</v>
      </c>
      <c r="M18" s="106">
        <v>1E-3</v>
      </c>
      <c r="N18" s="106">
        <v>1E-3</v>
      </c>
      <c r="O18" s="106">
        <v>1E-3</v>
      </c>
      <c r="P18" s="106">
        <v>1E-3</v>
      </c>
      <c r="Q18" s="106">
        <v>1E-3</v>
      </c>
      <c r="AH18" s="63"/>
    </row>
    <row r="19" spans="1:38" ht="21.6" customHeight="1" x14ac:dyDescent="0.3">
      <c r="A19" s="146"/>
      <c r="B19" s="2" t="s">
        <v>8</v>
      </c>
      <c r="C19" s="6">
        <v>0.1</v>
      </c>
      <c r="D19" s="7">
        <v>1</v>
      </c>
      <c r="E19" s="2" t="s">
        <v>44</v>
      </c>
      <c r="F19" s="106"/>
      <c r="G19" s="106"/>
      <c r="H19" s="106"/>
      <c r="I19" s="106"/>
      <c r="J19" s="106"/>
      <c r="K19" s="106"/>
      <c r="L19" s="106"/>
      <c r="M19" s="106"/>
      <c r="N19" s="106"/>
      <c r="O19" s="106"/>
      <c r="P19" s="106"/>
      <c r="Q19" s="106"/>
      <c r="AH19" s="63"/>
    </row>
    <row r="20" spans="1:38" x14ac:dyDescent="0.3">
      <c r="A20" s="148" t="s">
        <v>184</v>
      </c>
      <c r="B20" s="2" t="s">
        <v>9</v>
      </c>
      <c r="C20" s="63"/>
      <c r="D20" s="62"/>
      <c r="E20" s="2" t="s">
        <v>44</v>
      </c>
      <c r="F20" s="107">
        <v>8.0000000000000007E-5</v>
      </c>
      <c r="G20" s="107">
        <v>8.0000000000000007E-5</v>
      </c>
      <c r="H20" s="107">
        <v>8.0000000000000007E-5</v>
      </c>
      <c r="I20" s="107">
        <v>8.0000000000000007E-5</v>
      </c>
      <c r="J20" s="107">
        <v>8.0000000000000007E-5</v>
      </c>
      <c r="K20" s="107">
        <v>8.0000000000000007E-5</v>
      </c>
      <c r="L20" s="107">
        <v>8.0000000000000007E-5</v>
      </c>
      <c r="M20" s="107">
        <v>8.0000000000000007E-5</v>
      </c>
      <c r="N20" s="107">
        <v>8.0000000000000007E-5</v>
      </c>
      <c r="O20" s="107">
        <v>8.0000000000000007E-5</v>
      </c>
      <c r="P20" s="107">
        <v>8.0000000000000007E-5</v>
      </c>
      <c r="Q20" s="107">
        <v>8.0000000000000007E-5</v>
      </c>
      <c r="AH20" s="70"/>
    </row>
    <row r="21" spans="1:38" x14ac:dyDescent="0.3">
      <c r="A21" s="149"/>
      <c r="B21" s="2">
        <v>52</v>
      </c>
      <c r="C21" s="63"/>
      <c r="D21" s="62"/>
      <c r="E21" s="2" t="s">
        <v>44</v>
      </c>
      <c r="F21" s="108">
        <v>8.0000000000000007E-5</v>
      </c>
      <c r="G21" s="108">
        <v>8.0000000000000007E-5</v>
      </c>
      <c r="H21" s="108">
        <v>8.0000000000000007E-5</v>
      </c>
      <c r="I21" s="108">
        <v>8.0000000000000007E-5</v>
      </c>
      <c r="J21" s="108">
        <v>8.0000000000000007E-5</v>
      </c>
      <c r="K21" s="108">
        <v>8.0000000000000007E-5</v>
      </c>
      <c r="L21" s="108">
        <v>8.0000000000000007E-5</v>
      </c>
      <c r="M21" s="108">
        <v>8.0000000000000007E-5</v>
      </c>
      <c r="N21" s="108">
        <v>8.0000000000000007E-5</v>
      </c>
      <c r="O21" s="108">
        <v>8.0000000000000007E-5</v>
      </c>
      <c r="P21" s="108">
        <v>8.0000000000000007E-5</v>
      </c>
      <c r="Q21" s="108">
        <v>8.0000000000000007E-5</v>
      </c>
      <c r="AH21" s="71"/>
    </row>
    <row r="22" spans="1:38" x14ac:dyDescent="0.3">
      <c r="A22" s="149"/>
      <c r="B22" s="2">
        <v>101</v>
      </c>
      <c r="C22" s="63"/>
      <c r="D22" s="62"/>
      <c r="E22" s="2" t="s">
        <v>44</v>
      </c>
      <c r="F22" s="107">
        <v>8.0000000000000007E-5</v>
      </c>
      <c r="G22" s="107">
        <v>8.0000000000000007E-5</v>
      </c>
      <c r="H22" s="107">
        <v>8.0000000000000007E-5</v>
      </c>
      <c r="I22" s="107">
        <v>8.0000000000000007E-5</v>
      </c>
      <c r="J22" s="107">
        <v>8.0000000000000007E-5</v>
      </c>
      <c r="K22" s="107">
        <v>8.0000000000000007E-5</v>
      </c>
      <c r="L22" s="107">
        <v>8.0000000000000007E-5</v>
      </c>
      <c r="M22" s="107">
        <v>8.0000000000000007E-5</v>
      </c>
      <c r="N22" s="107">
        <v>8.0000000000000007E-5</v>
      </c>
      <c r="O22" s="107">
        <v>8.0000000000000007E-5</v>
      </c>
      <c r="P22" s="107">
        <v>8.0000000000000007E-5</v>
      </c>
      <c r="Q22" s="107">
        <v>8.0000000000000007E-5</v>
      </c>
      <c r="AH22" s="70"/>
    </row>
    <row r="23" spans="1:38" x14ac:dyDescent="0.3">
      <c r="A23" s="149"/>
      <c r="B23" s="2">
        <v>118</v>
      </c>
      <c r="C23" s="63"/>
      <c r="D23" s="62"/>
      <c r="E23" s="2" t="s">
        <v>44</v>
      </c>
      <c r="F23" s="109">
        <v>8.0000000000000007E-5</v>
      </c>
      <c r="G23" s="109">
        <v>8.0000000000000007E-5</v>
      </c>
      <c r="H23" s="109">
        <v>8.0000000000000007E-5</v>
      </c>
      <c r="I23" s="109">
        <v>8.0000000000000007E-5</v>
      </c>
      <c r="J23" s="109">
        <v>8.0000000000000007E-5</v>
      </c>
      <c r="K23" s="109">
        <v>8.0000000000000007E-5</v>
      </c>
      <c r="L23" s="109">
        <v>8.0000000000000007E-5</v>
      </c>
      <c r="M23" s="109">
        <v>8.0000000000000007E-5</v>
      </c>
      <c r="N23" s="109">
        <v>8.0000000000000007E-5</v>
      </c>
      <c r="O23" s="109">
        <v>8.0000000000000007E-5</v>
      </c>
      <c r="P23" s="109">
        <v>8.0000000000000007E-5</v>
      </c>
      <c r="Q23" s="109">
        <v>8.0000000000000007E-5</v>
      </c>
      <c r="AH23" s="69"/>
    </row>
    <row r="24" spans="1:38" x14ac:dyDescent="0.3">
      <c r="A24" s="149"/>
      <c r="B24" s="2">
        <v>138</v>
      </c>
      <c r="C24" s="63"/>
      <c r="D24" s="62"/>
      <c r="E24" s="2" t="s">
        <v>44</v>
      </c>
      <c r="F24" s="107">
        <v>8.0000000000000007E-5</v>
      </c>
      <c r="G24" s="107">
        <v>8.0000000000000007E-5</v>
      </c>
      <c r="H24" s="107">
        <v>8.0000000000000007E-5</v>
      </c>
      <c r="I24" s="107">
        <v>8.0000000000000007E-5</v>
      </c>
      <c r="J24" s="107">
        <v>8.0000000000000007E-5</v>
      </c>
      <c r="K24" s="107">
        <v>8.0000000000000007E-5</v>
      </c>
      <c r="L24" s="107">
        <v>8.0000000000000007E-5</v>
      </c>
      <c r="M24" s="107">
        <v>8.0000000000000007E-5</v>
      </c>
      <c r="N24" s="107">
        <v>8.0000000000000007E-5</v>
      </c>
      <c r="O24" s="107">
        <v>8.0000000000000007E-5</v>
      </c>
      <c r="P24" s="107">
        <v>8.0000000000000007E-5</v>
      </c>
      <c r="Q24" s="107">
        <v>8.0000000000000007E-5</v>
      </c>
      <c r="AH24" s="70"/>
    </row>
    <row r="25" spans="1:38" x14ac:dyDescent="0.3">
      <c r="A25" s="149"/>
      <c r="B25" s="2">
        <v>153</v>
      </c>
      <c r="C25" s="63"/>
      <c r="D25" s="62"/>
      <c r="E25" s="2" t="s">
        <v>44</v>
      </c>
      <c r="F25" s="107">
        <v>8.0000000000000007E-5</v>
      </c>
      <c r="G25" s="107">
        <v>8.0000000000000007E-5</v>
      </c>
      <c r="H25" s="107">
        <v>8.0000000000000007E-5</v>
      </c>
      <c r="I25" s="107">
        <v>8.0000000000000007E-5</v>
      </c>
      <c r="J25" s="107">
        <v>8.0000000000000007E-5</v>
      </c>
      <c r="K25" s="107">
        <v>8.0000000000000007E-5</v>
      </c>
      <c r="L25" s="107">
        <v>8.0000000000000007E-5</v>
      </c>
      <c r="M25" s="107">
        <v>8.0000000000000007E-5</v>
      </c>
      <c r="N25" s="107">
        <v>8.0000000000000007E-5</v>
      </c>
      <c r="O25" s="107">
        <v>8.0000000000000007E-5</v>
      </c>
      <c r="P25" s="107">
        <v>8.0000000000000007E-5</v>
      </c>
      <c r="Q25" s="107">
        <v>8.0000000000000007E-5</v>
      </c>
      <c r="W25" s="1"/>
      <c r="X25" s="1"/>
      <c r="Y25" s="1"/>
      <c r="Z25" s="1"/>
      <c r="AA25" s="1"/>
      <c r="AB25" s="1"/>
      <c r="AC25" s="1"/>
      <c r="AD25" s="1"/>
      <c r="AE25" s="1"/>
      <c r="AF25" s="1"/>
      <c r="AG25" s="1"/>
      <c r="AH25" s="70"/>
      <c r="AI25" s="1"/>
      <c r="AJ25" s="1"/>
      <c r="AK25" s="1"/>
      <c r="AL25" s="1"/>
    </row>
    <row r="26" spans="1:38" x14ac:dyDescent="0.3">
      <c r="A26" s="149"/>
      <c r="B26" s="2">
        <v>180</v>
      </c>
      <c r="C26" s="63"/>
      <c r="D26" s="62"/>
      <c r="E26" s="2" t="s">
        <v>44</v>
      </c>
      <c r="F26" s="107">
        <v>8.0000000000000007E-5</v>
      </c>
      <c r="G26" s="107">
        <v>8.0000000000000007E-5</v>
      </c>
      <c r="H26" s="107">
        <v>8.0000000000000007E-5</v>
      </c>
      <c r="I26" s="107">
        <v>8.0000000000000007E-5</v>
      </c>
      <c r="J26" s="107">
        <v>8.0000000000000007E-5</v>
      </c>
      <c r="K26" s="107">
        <v>8.0000000000000007E-5</v>
      </c>
      <c r="L26" s="107">
        <v>8.0000000000000007E-5</v>
      </c>
      <c r="M26" s="107">
        <v>8.0000000000000007E-5</v>
      </c>
      <c r="N26" s="107">
        <v>8.0000000000000007E-5</v>
      </c>
      <c r="O26" s="107">
        <v>8.0000000000000007E-5</v>
      </c>
      <c r="P26" s="107">
        <v>8.0000000000000007E-5</v>
      </c>
      <c r="Q26" s="107">
        <v>8.0000000000000007E-5</v>
      </c>
      <c r="W26" s="1"/>
      <c r="X26" s="1"/>
      <c r="Y26" s="1"/>
      <c r="Z26" s="1"/>
      <c r="AA26" s="1"/>
      <c r="AB26" s="1"/>
      <c r="AC26" s="1"/>
      <c r="AD26" s="1"/>
      <c r="AE26" s="70"/>
      <c r="AF26" s="1"/>
      <c r="AG26" s="1"/>
      <c r="AI26" s="1"/>
    </row>
    <row r="27" spans="1:38" x14ac:dyDescent="0.3">
      <c r="A27" s="149"/>
      <c r="B27" s="64" t="s">
        <v>164</v>
      </c>
      <c r="C27" s="63"/>
      <c r="D27" s="62"/>
      <c r="E27" s="2" t="s">
        <v>44</v>
      </c>
      <c r="F27" s="103"/>
      <c r="G27" s="103"/>
      <c r="H27" s="103"/>
      <c r="I27" s="103"/>
      <c r="J27" s="103"/>
      <c r="K27" s="103"/>
      <c r="L27" s="103"/>
      <c r="M27" s="103"/>
      <c r="N27" s="103"/>
      <c r="O27" s="103"/>
      <c r="P27" s="103"/>
      <c r="Q27" s="103"/>
      <c r="W27" s="1"/>
      <c r="X27" s="1"/>
      <c r="Y27" s="1"/>
      <c r="Z27" s="1"/>
      <c r="AA27" s="1"/>
      <c r="AB27" s="1"/>
      <c r="AC27" s="1"/>
      <c r="AD27" s="1"/>
      <c r="AE27" s="63"/>
      <c r="AF27" s="1"/>
      <c r="AG27" s="1"/>
      <c r="AI27" s="1"/>
    </row>
    <row r="28" spans="1:38" x14ac:dyDescent="0.3">
      <c r="A28" s="149"/>
      <c r="B28" s="64">
        <v>105</v>
      </c>
      <c r="C28" s="63"/>
      <c r="D28" s="62"/>
      <c r="E28" s="2" t="s">
        <v>44</v>
      </c>
      <c r="F28" s="103"/>
      <c r="G28" s="103"/>
      <c r="H28" s="103"/>
      <c r="I28" s="103"/>
      <c r="J28" s="103"/>
      <c r="K28" s="103"/>
      <c r="L28" s="103"/>
      <c r="M28" s="103"/>
      <c r="N28" s="103"/>
      <c r="O28" s="103"/>
      <c r="P28" s="103"/>
      <c r="Q28" s="103"/>
      <c r="W28" s="1"/>
      <c r="X28" s="1"/>
      <c r="Y28" s="1"/>
      <c r="Z28" s="1"/>
      <c r="AA28" s="1"/>
      <c r="AB28" s="1"/>
      <c r="AC28" s="1"/>
      <c r="AD28" s="1"/>
      <c r="AE28" s="63"/>
      <c r="AF28" s="1"/>
      <c r="AG28" s="1"/>
      <c r="AI28" s="1"/>
    </row>
    <row r="29" spans="1:38" x14ac:dyDescent="0.3">
      <c r="A29" s="149"/>
      <c r="B29" s="64">
        <v>128</v>
      </c>
      <c r="C29" s="63"/>
      <c r="D29" s="62"/>
      <c r="E29" s="2" t="s">
        <v>44</v>
      </c>
      <c r="F29" s="103"/>
      <c r="G29" s="103"/>
      <c r="H29" s="103"/>
      <c r="I29" s="103"/>
      <c r="J29" s="103"/>
      <c r="K29" s="103"/>
      <c r="L29" s="103"/>
      <c r="M29" s="103"/>
      <c r="N29" s="103"/>
      <c r="O29" s="103"/>
      <c r="P29" s="103"/>
      <c r="Q29" s="103"/>
      <c r="W29" s="1"/>
      <c r="X29" s="1"/>
      <c r="Y29" s="1"/>
      <c r="Z29" s="1"/>
      <c r="AA29" s="1"/>
      <c r="AB29" s="1"/>
      <c r="AC29" s="1"/>
      <c r="AD29" s="1"/>
      <c r="AE29" s="63"/>
      <c r="AF29" s="1"/>
      <c r="AG29" s="1"/>
      <c r="AI29" s="1"/>
    </row>
    <row r="30" spans="1:38" x14ac:dyDescent="0.3">
      <c r="A30" s="149"/>
      <c r="B30" s="64">
        <v>149</v>
      </c>
      <c r="C30" s="63"/>
      <c r="D30" s="62"/>
      <c r="E30" s="2" t="s">
        <v>44</v>
      </c>
      <c r="F30" s="107"/>
      <c r="G30" s="107"/>
      <c r="H30" s="107"/>
      <c r="I30" s="107"/>
      <c r="J30" s="107"/>
      <c r="K30" s="107"/>
      <c r="L30" s="107"/>
      <c r="M30" s="107"/>
      <c r="N30" s="107"/>
      <c r="O30" s="107"/>
      <c r="P30" s="107"/>
      <c r="Q30" s="107"/>
      <c r="W30" s="1"/>
      <c r="X30" s="1"/>
      <c r="Y30" s="1"/>
      <c r="Z30" s="1"/>
      <c r="AA30" s="1"/>
      <c r="AB30" s="1"/>
      <c r="AC30" s="1"/>
      <c r="AD30" s="1"/>
      <c r="AE30" s="70"/>
      <c r="AF30" s="1"/>
      <c r="AG30" s="1"/>
      <c r="AI30" s="1"/>
    </row>
    <row r="31" spans="1:38" x14ac:dyDescent="0.3">
      <c r="A31" s="149"/>
      <c r="B31" s="64">
        <v>170</v>
      </c>
      <c r="C31" s="63"/>
      <c r="D31" s="62"/>
      <c r="E31" s="2" t="s">
        <v>44</v>
      </c>
      <c r="F31" s="107"/>
      <c r="G31" s="107"/>
      <c r="H31" s="107"/>
      <c r="I31" s="107"/>
      <c r="J31" s="107"/>
      <c r="K31" s="107"/>
      <c r="L31" s="107"/>
      <c r="M31" s="107"/>
      <c r="N31" s="107"/>
      <c r="O31" s="107"/>
      <c r="P31" s="107"/>
      <c r="Q31" s="107"/>
      <c r="W31" s="1"/>
      <c r="X31" s="1"/>
      <c r="Y31" s="1"/>
      <c r="Z31" s="1"/>
      <c r="AA31" s="1"/>
      <c r="AB31" s="1"/>
      <c r="AC31" s="1"/>
      <c r="AD31" s="1"/>
      <c r="AE31" s="70"/>
      <c r="AF31" s="1"/>
      <c r="AG31" s="1"/>
      <c r="AI31" s="1"/>
    </row>
    <row r="32" spans="1:38" x14ac:dyDescent="0.3">
      <c r="A32" s="149"/>
      <c r="B32" s="64">
        <v>183</v>
      </c>
      <c r="C32" s="63"/>
      <c r="D32" s="62"/>
      <c r="E32" s="2" t="s">
        <v>44</v>
      </c>
      <c r="F32" s="107"/>
      <c r="G32" s="107"/>
      <c r="H32" s="107"/>
      <c r="I32" s="107"/>
      <c r="J32" s="107"/>
      <c r="K32" s="107"/>
      <c r="L32" s="107"/>
      <c r="M32" s="107"/>
      <c r="N32" s="107"/>
      <c r="O32" s="107"/>
      <c r="P32" s="107"/>
      <c r="Q32" s="107"/>
      <c r="W32" s="1"/>
      <c r="X32" s="1"/>
      <c r="Y32" s="1"/>
      <c r="Z32" s="1"/>
      <c r="AA32" s="1"/>
      <c r="AB32" s="1"/>
      <c r="AC32" s="1"/>
      <c r="AD32" s="1"/>
      <c r="AE32" s="70"/>
      <c r="AF32" s="1"/>
      <c r="AG32" s="1"/>
      <c r="AI32" s="1"/>
    </row>
    <row r="33" spans="1:38" x14ac:dyDescent="0.3">
      <c r="A33" s="149"/>
      <c r="B33" s="64">
        <v>187</v>
      </c>
      <c r="C33" s="63"/>
      <c r="D33" s="62"/>
      <c r="E33" s="2" t="s">
        <v>44</v>
      </c>
      <c r="F33" s="107"/>
      <c r="G33" s="107"/>
      <c r="H33" s="107"/>
      <c r="I33" s="107"/>
      <c r="J33" s="107"/>
      <c r="K33" s="107"/>
      <c r="L33" s="107"/>
      <c r="M33" s="107"/>
      <c r="N33" s="107"/>
      <c r="O33" s="107"/>
      <c r="P33" s="107"/>
      <c r="Q33" s="107"/>
      <c r="W33" s="1"/>
      <c r="X33" s="1"/>
      <c r="Y33" s="1"/>
      <c r="Z33" s="1"/>
      <c r="AA33" s="1"/>
      <c r="AB33" s="1"/>
      <c r="AC33" s="1"/>
      <c r="AD33" s="1"/>
      <c r="AE33" s="70"/>
      <c r="AF33" s="1"/>
      <c r="AG33" s="1"/>
      <c r="AI33" s="1"/>
    </row>
    <row r="34" spans="1:38" x14ac:dyDescent="0.3">
      <c r="A34" s="149"/>
      <c r="B34" s="64">
        <v>18</v>
      </c>
      <c r="C34" s="63"/>
      <c r="D34" s="62"/>
      <c r="E34" s="2" t="s">
        <v>44</v>
      </c>
      <c r="F34" s="107"/>
      <c r="G34" s="107"/>
      <c r="H34" s="107"/>
      <c r="I34" s="107"/>
      <c r="J34" s="107"/>
      <c r="K34" s="107"/>
      <c r="L34" s="107"/>
      <c r="M34" s="107"/>
      <c r="N34" s="107"/>
      <c r="O34" s="107"/>
      <c r="P34" s="107"/>
      <c r="Q34" s="107"/>
      <c r="W34" s="1"/>
      <c r="X34" s="1"/>
      <c r="Y34" s="1"/>
      <c r="Z34" s="1"/>
      <c r="AA34" s="1"/>
      <c r="AB34" s="1"/>
      <c r="AC34" s="1"/>
      <c r="AD34" s="1"/>
      <c r="AE34" s="70"/>
      <c r="AF34" s="1"/>
      <c r="AG34" s="1"/>
      <c r="AI34" s="1"/>
    </row>
    <row r="35" spans="1:38" x14ac:dyDescent="0.3">
      <c r="A35" s="149"/>
      <c r="B35" s="64">
        <v>44</v>
      </c>
      <c r="C35" s="63"/>
      <c r="D35" s="62"/>
      <c r="E35" s="2" t="s">
        <v>44</v>
      </c>
      <c r="F35" s="107"/>
      <c r="G35" s="107"/>
      <c r="H35" s="107"/>
      <c r="I35" s="107"/>
      <c r="J35" s="107"/>
      <c r="K35" s="107"/>
      <c r="L35" s="107"/>
      <c r="M35" s="107"/>
      <c r="N35" s="107"/>
      <c r="O35" s="107"/>
      <c r="P35" s="107"/>
      <c r="Q35" s="107"/>
      <c r="W35" s="1"/>
      <c r="X35" s="1"/>
      <c r="Y35" s="1"/>
      <c r="Z35" s="1"/>
      <c r="AA35" s="1"/>
      <c r="AB35" s="1"/>
      <c r="AC35" s="1"/>
      <c r="AD35" s="1"/>
      <c r="AE35" s="70"/>
      <c r="AF35" s="1"/>
      <c r="AG35" s="1"/>
      <c r="AI35" s="1"/>
    </row>
    <row r="36" spans="1:38" x14ac:dyDescent="0.3">
      <c r="A36" s="149"/>
      <c r="B36" s="64">
        <v>47</v>
      </c>
      <c r="C36" s="63"/>
      <c r="D36" s="62"/>
      <c r="E36" s="2" t="s">
        <v>44</v>
      </c>
      <c r="F36" s="107"/>
      <c r="G36" s="107"/>
      <c r="H36" s="107"/>
      <c r="I36" s="107"/>
      <c r="J36" s="107"/>
      <c r="K36" s="107"/>
      <c r="L36" s="107"/>
      <c r="M36" s="107"/>
      <c r="N36" s="107"/>
      <c r="O36" s="107"/>
      <c r="P36" s="107"/>
      <c r="Q36" s="107"/>
      <c r="W36" s="1"/>
      <c r="X36" s="1"/>
      <c r="Y36" s="1"/>
      <c r="Z36" s="1"/>
      <c r="AA36" s="1"/>
      <c r="AB36" s="1"/>
      <c r="AC36" s="1"/>
      <c r="AD36" s="1"/>
      <c r="AE36" s="70"/>
      <c r="AF36" s="1"/>
      <c r="AG36" s="1"/>
      <c r="AI36" s="1"/>
    </row>
    <row r="37" spans="1:38" x14ac:dyDescent="0.3">
      <c r="A37" s="149"/>
      <c r="B37" s="64">
        <v>49</v>
      </c>
      <c r="C37" s="63"/>
      <c r="D37" s="62"/>
      <c r="E37" s="2" t="s">
        <v>44</v>
      </c>
      <c r="F37" s="107"/>
      <c r="G37" s="107"/>
      <c r="H37" s="107"/>
      <c r="I37" s="107"/>
      <c r="J37" s="107"/>
      <c r="K37" s="107"/>
      <c r="L37" s="107"/>
      <c r="M37" s="107"/>
      <c r="N37" s="107"/>
      <c r="O37" s="107"/>
      <c r="P37" s="107"/>
      <c r="Q37" s="107"/>
      <c r="W37" s="1"/>
      <c r="X37" s="1"/>
      <c r="Y37" s="1"/>
      <c r="Z37" s="1"/>
      <c r="AA37" s="1"/>
      <c r="AB37" s="1"/>
      <c r="AC37" s="1"/>
      <c r="AD37" s="1"/>
      <c r="AE37" s="1"/>
      <c r="AF37" s="1"/>
      <c r="AG37" s="1"/>
      <c r="AH37" s="70"/>
      <c r="AI37" s="1"/>
      <c r="AJ37" s="1"/>
      <c r="AK37" s="1"/>
      <c r="AL37" s="1"/>
    </row>
    <row r="38" spans="1:38" x14ac:dyDescent="0.3">
      <c r="A38" s="149"/>
      <c r="B38" s="64">
        <v>66</v>
      </c>
      <c r="C38" s="63"/>
      <c r="D38" s="62"/>
      <c r="E38" s="2" t="s">
        <v>44</v>
      </c>
      <c r="F38" s="107"/>
      <c r="G38" s="107"/>
      <c r="H38" s="107"/>
      <c r="I38" s="107"/>
      <c r="J38" s="107"/>
      <c r="K38" s="107"/>
      <c r="L38" s="107"/>
      <c r="M38" s="107"/>
      <c r="N38" s="107"/>
      <c r="O38" s="107"/>
      <c r="P38" s="107"/>
      <c r="Q38" s="107"/>
      <c r="W38" s="1"/>
      <c r="X38" s="1"/>
      <c r="Y38" s="1"/>
      <c r="Z38" s="1"/>
      <c r="AA38" s="1"/>
      <c r="AB38" s="1"/>
      <c r="AC38" s="1"/>
      <c r="AD38" s="1"/>
      <c r="AE38" s="1"/>
      <c r="AF38" s="1"/>
      <c r="AG38" s="1"/>
      <c r="AH38" s="70"/>
      <c r="AI38" s="1"/>
      <c r="AJ38" s="1"/>
      <c r="AK38" s="1"/>
      <c r="AL38" s="1"/>
    </row>
    <row r="39" spans="1:38" x14ac:dyDescent="0.3">
      <c r="A39" s="149"/>
      <c r="B39" s="64">
        <v>110</v>
      </c>
      <c r="C39" s="63"/>
      <c r="D39" s="62"/>
      <c r="E39" s="2" t="s">
        <v>44</v>
      </c>
      <c r="F39" s="107"/>
      <c r="G39" s="107"/>
      <c r="H39" s="107"/>
      <c r="I39" s="107"/>
      <c r="J39" s="107"/>
      <c r="K39" s="107"/>
      <c r="L39" s="107"/>
      <c r="M39" s="107"/>
      <c r="N39" s="107"/>
      <c r="O39" s="107"/>
      <c r="P39" s="107"/>
      <c r="Q39" s="107"/>
      <c r="W39" s="1"/>
      <c r="X39" s="1"/>
      <c r="Y39" s="1"/>
      <c r="Z39" s="1"/>
      <c r="AA39" s="1"/>
      <c r="AB39" s="1"/>
      <c r="AC39" s="1"/>
      <c r="AD39" s="1"/>
      <c r="AE39" s="1"/>
      <c r="AF39" s="1"/>
      <c r="AG39" s="1"/>
      <c r="AH39" s="70"/>
      <c r="AI39" s="1"/>
      <c r="AJ39" s="1"/>
      <c r="AK39" s="1"/>
      <c r="AL39" s="1"/>
    </row>
    <row r="40" spans="1:38" x14ac:dyDescent="0.3">
      <c r="A40" s="149"/>
      <c r="B40" s="64">
        <v>158</v>
      </c>
      <c r="C40" s="63"/>
      <c r="D40" s="62"/>
      <c r="E40" s="2" t="s">
        <v>44</v>
      </c>
      <c r="F40" s="107"/>
      <c r="G40" s="107"/>
      <c r="H40" s="107"/>
      <c r="I40" s="107"/>
      <c r="J40" s="107"/>
      <c r="K40" s="107"/>
      <c r="L40" s="107"/>
      <c r="M40" s="107"/>
      <c r="N40" s="107"/>
      <c r="O40" s="107"/>
      <c r="P40" s="107"/>
      <c r="Q40" s="107"/>
      <c r="W40" s="1"/>
      <c r="X40" s="1"/>
      <c r="Y40" s="1"/>
      <c r="Z40" s="1"/>
      <c r="AA40" s="1"/>
      <c r="AB40" s="1"/>
      <c r="AC40" s="1"/>
      <c r="AD40" s="1"/>
      <c r="AE40" s="1"/>
      <c r="AF40" s="1"/>
      <c r="AG40" s="1"/>
      <c r="AH40" s="70"/>
      <c r="AI40" s="1"/>
      <c r="AJ40" s="1"/>
      <c r="AK40" s="1"/>
      <c r="AL40" s="1"/>
    </row>
    <row r="41" spans="1:38" x14ac:dyDescent="0.3">
      <c r="A41" s="149"/>
      <c r="B41" s="64">
        <v>141</v>
      </c>
      <c r="C41" s="63"/>
      <c r="D41" s="62"/>
      <c r="E41" s="2" t="s">
        <v>44</v>
      </c>
      <c r="F41" s="107"/>
      <c r="G41" s="107"/>
      <c r="H41" s="107"/>
      <c r="I41" s="107"/>
      <c r="J41" s="107"/>
      <c r="K41" s="107"/>
      <c r="L41" s="107"/>
      <c r="M41" s="107"/>
      <c r="N41" s="107"/>
      <c r="O41" s="107"/>
      <c r="P41" s="107"/>
      <c r="Q41" s="107"/>
      <c r="W41" s="1"/>
      <c r="X41" s="1"/>
      <c r="Y41" s="1"/>
      <c r="Z41" s="1"/>
      <c r="AA41" s="1"/>
      <c r="AB41" s="1"/>
      <c r="AC41" s="1"/>
      <c r="AD41" s="1"/>
      <c r="AE41" s="1"/>
      <c r="AF41" s="1"/>
      <c r="AG41" s="1"/>
      <c r="AH41" s="70"/>
      <c r="AI41" s="1"/>
      <c r="AJ41" s="1"/>
      <c r="AK41" s="1"/>
      <c r="AL41" s="1"/>
    </row>
    <row r="42" spans="1:38" x14ac:dyDescent="0.3">
      <c r="A42" s="149"/>
      <c r="B42" s="64">
        <v>151</v>
      </c>
      <c r="C42" s="63"/>
      <c r="D42" s="62"/>
      <c r="E42" s="2" t="s">
        <v>44</v>
      </c>
      <c r="F42" s="107"/>
      <c r="G42" s="107"/>
      <c r="H42" s="107"/>
      <c r="I42" s="107"/>
      <c r="J42" s="107"/>
      <c r="K42" s="107"/>
      <c r="L42" s="107"/>
      <c r="M42" s="107"/>
      <c r="N42" s="107"/>
      <c r="O42" s="107"/>
      <c r="P42" s="107"/>
      <c r="Q42" s="107"/>
      <c r="W42" s="1"/>
      <c r="X42" s="1"/>
      <c r="Y42" s="1"/>
      <c r="Z42" s="1"/>
      <c r="AA42" s="1"/>
      <c r="AB42" s="1"/>
      <c r="AC42" s="1"/>
      <c r="AD42" s="1"/>
      <c r="AE42" s="1"/>
      <c r="AF42" s="1"/>
      <c r="AG42" s="1"/>
      <c r="AH42" s="70"/>
      <c r="AI42" s="1"/>
      <c r="AJ42" s="1"/>
      <c r="AK42" s="1"/>
      <c r="AL42" s="1"/>
    </row>
    <row r="43" spans="1:38" x14ac:dyDescent="0.3">
      <c r="A43" s="149"/>
      <c r="B43" s="64">
        <v>156</v>
      </c>
      <c r="C43" s="63"/>
      <c r="D43" s="62"/>
      <c r="E43" s="2" t="s">
        <v>44</v>
      </c>
      <c r="F43" s="107"/>
      <c r="G43" s="107"/>
      <c r="H43" s="107"/>
      <c r="I43" s="107"/>
      <c r="J43" s="107"/>
      <c r="K43" s="107"/>
      <c r="L43" s="107"/>
      <c r="M43" s="107"/>
      <c r="N43" s="107"/>
      <c r="O43" s="107"/>
      <c r="P43" s="107"/>
      <c r="Q43" s="107"/>
      <c r="W43" s="1"/>
      <c r="X43" s="1"/>
      <c r="Y43" s="1"/>
      <c r="Z43" s="1"/>
      <c r="AA43" s="1"/>
      <c r="AB43" s="1"/>
      <c r="AC43" s="1"/>
      <c r="AD43" s="1"/>
      <c r="AE43" s="1"/>
      <c r="AF43" s="1"/>
      <c r="AG43" s="1"/>
      <c r="AH43" s="70"/>
      <c r="AI43" s="1"/>
      <c r="AJ43" s="1"/>
      <c r="AK43" s="1"/>
      <c r="AL43" s="1"/>
    </row>
    <row r="44" spans="1:38" x14ac:dyDescent="0.3">
      <c r="A44" s="149"/>
      <c r="B44" s="64">
        <v>194</v>
      </c>
      <c r="C44" s="63"/>
      <c r="D44" s="62"/>
      <c r="E44" s="2" t="s">
        <v>44</v>
      </c>
      <c r="F44" s="107"/>
      <c r="G44" s="107"/>
      <c r="H44" s="107"/>
      <c r="I44" s="107"/>
      <c r="J44" s="107"/>
      <c r="K44" s="107"/>
      <c r="L44" s="107"/>
      <c r="M44" s="107"/>
      <c r="N44" s="107"/>
      <c r="O44" s="107"/>
      <c r="P44" s="107"/>
      <c r="Q44" s="107"/>
      <c r="W44" s="1"/>
      <c r="X44" s="1"/>
      <c r="Y44" s="1"/>
      <c r="Z44" s="1"/>
      <c r="AA44" s="1"/>
      <c r="AB44" s="1"/>
      <c r="AC44" s="1"/>
      <c r="AD44" s="1"/>
      <c r="AE44" s="1"/>
      <c r="AF44" s="1"/>
      <c r="AG44" s="1"/>
      <c r="AH44" s="70"/>
      <c r="AI44" s="1"/>
      <c r="AJ44" s="1"/>
      <c r="AK44" s="1"/>
      <c r="AL44" s="1"/>
    </row>
    <row r="45" spans="1:38" x14ac:dyDescent="0.3">
      <c r="A45" s="149"/>
      <c r="B45" s="65" t="s">
        <v>188</v>
      </c>
      <c r="C45" s="6">
        <v>0.01</v>
      </c>
      <c r="D45" s="7" t="s">
        <v>187</v>
      </c>
      <c r="E45" s="2" t="s">
        <v>44</v>
      </c>
      <c r="F45" s="110">
        <f>SUM(F20:F26)</f>
        <v>5.6000000000000006E-4</v>
      </c>
      <c r="G45" s="110">
        <f t="shared" ref="G45:Q45" si="0">SUM(G20:G26)</f>
        <v>5.6000000000000006E-4</v>
      </c>
      <c r="H45" s="110">
        <f t="shared" si="0"/>
        <v>5.6000000000000006E-4</v>
      </c>
      <c r="I45" s="110">
        <f t="shared" si="0"/>
        <v>5.6000000000000006E-4</v>
      </c>
      <c r="J45" s="110">
        <f t="shared" si="0"/>
        <v>5.6000000000000006E-4</v>
      </c>
      <c r="K45" s="110">
        <f t="shared" si="0"/>
        <v>5.6000000000000006E-4</v>
      </c>
      <c r="L45" s="110">
        <f t="shared" si="0"/>
        <v>5.6000000000000006E-4</v>
      </c>
      <c r="M45" s="110">
        <f t="shared" si="0"/>
        <v>5.6000000000000006E-4</v>
      </c>
      <c r="N45" s="110">
        <f t="shared" si="0"/>
        <v>5.6000000000000006E-4</v>
      </c>
      <c r="O45" s="110">
        <f t="shared" si="0"/>
        <v>5.6000000000000006E-4</v>
      </c>
      <c r="P45" s="110">
        <f t="shared" si="0"/>
        <v>5.6000000000000006E-4</v>
      </c>
      <c r="Q45" s="110">
        <f t="shared" si="0"/>
        <v>5.6000000000000006E-4</v>
      </c>
      <c r="W45" s="1"/>
      <c r="X45" s="1"/>
      <c r="Y45" s="1"/>
      <c r="Z45" s="1"/>
      <c r="AA45" s="1"/>
      <c r="AB45" s="1"/>
      <c r="AC45" s="1"/>
      <c r="AD45" s="1"/>
      <c r="AE45" s="1"/>
      <c r="AF45" s="1"/>
      <c r="AG45" s="1"/>
      <c r="AH45" s="69"/>
      <c r="AI45" s="1"/>
      <c r="AJ45" s="1"/>
      <c r="AK45" s="1"/>
      <c r="AL45" s="1"/>
    </row>
    <row r="46" spans="1:38" x14ac:dyDescent="0.3">
      <c r="A46" s="150"/>
      <c r="B46" s="65" t="s">
        <v>198</v>
      </c>
      <c r="C46" s="6">
        <v>0.02</v>
      </c>
      <c r="D46" s="7">
        <v>0.2</v>
      </c>
      <c r="E46" s="2" t="s">
        <v>44</v>
      </c>
      <c r="F46" s="110"/>
      <c r="G46" s="110"/>
      <c r="H46" s="110"/>
      <c r="I46" s="110"/>
      <c r="J46" s="110"/>
      <c r="K46" s="110"/>
      <c r="L46" s="110"/>
      <c r="M46" s="110"/>
      <c r="N46" s="110"/>
      <c r="O46" s="110"/>
      <c r="P46" s="110"/>
      <c r="Q46" s="110"/>
      <c r="W46" s="1"/>
      <c r="X46" s="1"/>
      <c r="Y46" s="1"/>
      <c r="Z46" s="1"/>
      <c r="AA46" s="1"/>
      <c r="AB46" s="1"/>
      <c r="AC46" s="1"/>
      <c r="AD46" s="1"/>
      <c r="AE46" s="1"/>
      <c r="AF46" s="1"/>
      <c r="AG46" s="1"/>
      <c r="AH46" s="69"/>
      <c r="AI46" s="1"/>
      <c r="AJ46" s="1"/>
      <c r="AK46" s="1"/>
      <c r="AL46" s="1"/>
    </row>
    <row r="47" spans="1:38" x14ac:dyDescent="0.3">
      <c r="A47" s="147" t="s">
        <v>183</v>
      </c>
      <c r="B47" s="2" t="s">
        <v>10</v>
      </c>
      <c r="C47" s="63"/>
      <c r="D47" s="62"/>
      <c r="E47" s="2" t="s">
        <v>44</v>
      </c>
      <c r="F47" s="103">
        <v>1E-3</v>
      </c>
      <c r="G47" s="103">
        <v>1E-3</v>
      </c>
      <c r="H47" s="103">
        <v>1E-3</v>
      </c>
      <c r="I47" s="103">
        <v>1E-3</v>
      </c>
      <c r="J47" s="103">
        <v>1E-3</v>
      </c>
      <c r="K47" s="103">
        <v>1E-3</v>
      </c>
      <c r="L47" s="103">
        <v>1E-3</v>
      </c>
      <c r="M47" s="103">
        <v>1E-3</v>
      </c>
      <c r="N47" s="103">
        <v>1E-3</v>
      </c>
      <c r="O47" s="103">
        <v>1E-3</v>
      </c>
      <c r="P47" s="103">
        <v>1E-3</v>
      </c>
      <c r="Q47" s="103">
        <v>1E-3</v>
      </c>
      <c r="W47" s="1"/>
      <c r="X47" s="1"/>
      <c r="Y47" s="1"/>
      <c r="Z47" s="1"/>
      <c r="AA47" s="1"/>
      <c r="AB47" s="1"/>
      <c r="AC47" s="1"/>
      <c r="AD47" s="1"/>
      <c r="AE47" s="1"/>
      <c r="AF47" s="1"/>
      <c r="AG47" s="1"/>
      <c r="AH47" s="63"/>
      <c r="AI47" s="1"/>
      <c r="AJ47" s="1"/>
      <c r="AK47" s="1"/>
      <c r="AL47" s="1"/>
    </row>
    <row r="48" spans="1:38" x14ac:dyDescent="0.3">
      <c r="A48" s="147"/>
      <c r="B48" s="2" t="s">
        <v>11</v>
      </c>
      <c r="C48" s="63"/>
      <c r="D48" s="62"/>
      <c r="E48" s="2" t="s">
        <v>44</v>
      </c>
      <c r="F48" s="103">
        <v>1E-3</v>
      </c>
      <c r="G48" s="103">
        <v>1E-3</v>
      </c>
      <c r="H48" s="103">
        <v>1E-3</v>
      </c>
      <c r="I48" s="103">
        <v>1E-3</v>
      </c>
      <c r="J48" s="103">
        <v>1E-3</v>
      </c>
      <c r="K48" s="103">
        <v>1E-3</v>
      </c>
      <c r="L48" s="103">
        <v>1E-3</v>
      </c>
      <c r="M48" s="103">
        <v>1.16E-3</v>
      </c>
      <c r="N48" s="103">
        <v>1E-3</v>
      </c>
      <c r="O48" s="103">
        <v>1E-3</v>
      </c>
      <c r="P48" s="103">
        <v>1E-3</v>
      </c>
      <c r="Q48" s="103">
        <v>1E-3</v>
      </c>
      <c r="W48" s="1"/>
      <c r="X48" s="1"/>
      <c r="Y48" s="1"/>
      <c r="Z48" s="1"/>
      <c r="AA48" s="1"/>
      <c r="AB48" s="1"/>
      <c r="AC48" s="1"/>
      <c r="AD48" s="1"/>
      <c r="AE48" s="1"/>
      <c r="AF48" s="1"/>
      <c r="AG48" s="1"/>
      <c r="AH48" s="63"/>
      <c r="AI48" s="1"/>
      <c r="AJ48" s="1"/>
      <c r="AK48" s="1"/>
      <c r="AL48" s="1"/>
    </row>
    <row r="49" spans="1:34" x14ac:dyDescent="0.3">
      <c r="A49" s="147"/>
      <c r="B49" s="2" t="s">
        <v>12</v>
      </c>
      <c r="C49" s="63"/>
      <c r="D49" s="62"/>
      <c r="E49" s="2" t="s">
        <v>44</v>
      </c>
      <c r="F49" s="103">
        <v>1E-3</v>
      </c>
      <c r="G49" s="103">
        <v>1E-3</v>
      </c>
      <c r="H49" s="103">
        <v>1E-3</v>
      </c>
      <c r="I49" s="103">
        <v>1E-3</v>
      </c>
      <c r="J49" s="103">
        <v>1E-3</v>
      </c>
      <c r="K49" s="103">
        <v>1E-3</v>
      </c>
      <c r="L49" s="103">
        <v>1E-3</v>
      </c>
      <c r="M49" s="103">
        <v>4.0499999999999998E-3</v>
      </c>
      <c r="N49" s="103">
        <v>1E-3</v>
      </c>
      <c r="O49" s="103">
        <v>1E-3</v>
      </c>
      <c r="P49" s="103">
        <v>1E-3</v>
      </c>
      <c r="Q49" s="103">
        <v>1E-3</v>
      </c>
      <c r="AH49" s="63"/>
    </row>
    <row r="50" spans="1:34" x14ac:dyDescent="0.3">
      <c r="A50" s="147"/>
      <c r="B50" s="2" t="s">
        <v>13</v>
      </c>
      <c r="C50" s="63"/>
      <c r="D50" s="62"/>
      <c r="E50" s="2" t="s">
        <v>44</v>
      </c>
      <c r="F50" s="103">
        <v>1E-3</v>
      </c>
      <c r="G50" s="103">
        <v>1E-3</v>
      </c>
      <c r="H50" s="103">
        <v>1E-3</v>
      </c>
      <c r="I50" s="103">
        <v>1E-3</v>
      </c>
      <c r="J50" s="103">
        <v>1E-3</v>
      </c>
      <c r="K50" s="103">
        <v>1E-3</v>
      </c>
      <c r="L50" s="103">
        <v>1E-3</v>
      </c>
      <c r="M50" s="103">
        <v>1E-3</v>
      </c>
      <c r="N50" s="103">
        <v>1E-3</v>
      </c>
      <c r="O50" s="103">
        <v>1E-3</v>
      </c>
      <c r="P50" s="103">
        <v>1E-3</v>
      </c>
      <c r="Q50" s="103">
        <v>1E-3</v>
      </c>
      <c r="AH50" s="63"/>
    </row>
    <row r="51" spans="1:34" x14ac:dyDescent="0.3">
      <c r="A51" s="147"/>
      <c r="B51" s="2" t="s">
        <v>14</v>
      </c>
      <c r="C51" s="63"/>
      <c r="D51" s="62"/>
      <c r="E51" s="2" t="s">
        <v>44</v>
      </c>
      <c r="F51" s="103">
        <v>1E-3</v>
      </c>
      <c r="G51" s="103">
        <v>1E-3</v>
      </c>
      <c r="H51" s="103">
        <v>1E-3</v>
      </c>
      <c r="I51" s="103">
        <v>1E-3</v>
      </c>
      <c r="J51" s="103">
        <v>1.89E-3</v>
      </c>
      <c r="K51" s="103">
        <v>2.3500000000000001E-3</v>
      </c>
      <c r="L51" s="103">
        <v>1E-3</v>
      </c>
      <c r="M51" s="103">
        <v>1E-3</v>
      </c>
      <c r="N51" s="103">
        <v>1E-3</v>
      </c>
      <c r="O51" s="103">
        <v>1E-3</v>
      </c>
      <c r="P51" s="103">
        <v>1.6899999999999999E-3</v>
      </c>
      <c r="Q51" s="103">
        <v>1.81E-3</v>
      </c>
      <c r="AH51" s="63"/>
    </row>
    <row r="52" spans="1:34" x14ac:dyDescent="0.3">
      <c r="A52" s="147"/>
      <c r="B52" s="2" t="s">
        <v>15</v>
      </c>
      <c r="C52" s="63"/>
      <c r="D52" s="62"/>
      <c r="E52" s="2" t="s">
        <v>44</v>
      </c>
      <c r="F52" s="103">
        <v>1E-3</v>
      </c>
      <c r="G52" s="103">
        <v>1E-3</v>
      </c>
      <c r="H52" s="103">
        <v>1E-3</v>
      </c>
      <c r="I52" s="103">
        <v>1.9E-3</v>
      </c>
      <c r="J52" s="103">
        <v>3.7099999999999998E-3</v>
      </c>
      <c r="K52" s="103">
        <v>5.28E-3</v>
      </c>
      <c r="L52" s="103">
        <v>1.4299999999999998E-3</v>
      </c>
      <c r="M52" s="103">
        <v>9.3900000000000008E-3</v>
      </c>
      <c r="N52" s="103">
        <v>1.98E-3</v>
      </c>
      <c r="O52" s="103">
        <v>1.39E-3</v>
      </c>
      <c r="P52" s="103">
        <v>3.1800000000000001E-3</v>
      </c>
      <c r="Q52" s="103">
        <v>2.9399999999999999E-3</v>
      </c>
      <c r="AH52" s="63"/>
    </row>
    <row r="53" spans="1:34" x14ac:dyDescent="0.3">
      <c r="A53" s="147"/>
      <c r="B53" s="2" t="s">
        <v>16</v>
      </c>
      <c r="C53" s="63"/>
      <c r="D53" s="62"/>
      <c r="E53" s="2" t="s">
        <v>44</v>
      </c>
      <c r="F53" s="103">
        <v>1E-3</v>
      </c>
      <c r="G53" s="103">
        <v>1E-3</v>
      </c>
      <c r="H53" s="103">
        <v>1E-3</v>
      </c>
      <c r="I53" s="103">
        <v>1E-3</v>
      </c>
      <c r="J53" s="103">
        <v>1E-3</v>
      </c>
      <c r="K53" s="103">
        <v>1E-3</v>
      </c>
      <c r="L53" s="103">
        <v>2.3500000000000001E-3</v>
      </c>
      <c r="M53" s="103">
        <v>1.72E-2</v>
      </c>
      <c r="N53" s="103">
        <v>1E-3</v>
      </c>
      <c r="O53" s="103">
        <v>1E-3</v>
      </c>
      <c r="P53" s="103">
        <v>1E-3</v>
      </c>
      <c r="Q53" s="103">
        <v>1E-3</v>
      </c>
      <c r="AH53" s="63"/>
    </row>
    <row r="54" spans="1:34" x14ac:dyDescent="0.3">
      <c r="A54" s="147"/>
      <c r="B54" s="2" t="s">
        <v>17</v>
      </c>
      <c r="C54" s="63"/>
      <c r="D54" s="62"/>
      <c r="E54" s="2" t="s">
        <v>44</v>
      </c>
      <c r="F54" s="103">
        <v>1E-3</v>
      </c>
      <c r="G54" s="103">
        <v>1E-3</v>
      </c>
      <c r="H54" s="103">
        <v>1E-3</v>
      </c>
      <c r="I54" s="103">
        <v>1E-3</v>
      </c>
      <c r="J54" s="103">
        <v>1E-3</v>
      </c>
      <c r="K54" s="103">
        <v>1.3700000000000001E-3</v>
      </c>
      <c r="L54" s="103">
        <v>2.0499999999999997E-3</v>
      </c>
      <c r="M54" s="103">
        <v>1.12E-2</v>
      </c>
      <c r="N54" s="103">
        <v>1E-3</v>
      </c>
      <c r="O54" s="103">
        <v>1E-3</v>
      </c>
      <c r="P54" s="103">
        <v>1E-3</v>
      </c>
      <c r="Q54" s="103">
        <v>1E-3</v>
      </c>
      <c r="AH54" s="63"/>
    </row>
    <row r="55" spans="1:34" x14ac:dyDescent="0.3">
      <c r="A55" s="147"/>
      <c r="B55" s="2" t="s">
        <v>18</v>
      </c>
      <c r="C55" s="63"/>
      <c r="D55" s="62"/>
      <c r="E55" s="2" t="s">
        <v>44</v>
      </c>
      <c r="F55" s="103">
        <v>1E-3</v>
      </c>
      <c r="G55" s="103">
        <v>1E-3</v>
      </c>
      <c r="H55" s="103">
        <v>1E-3</v>
      </c>
      <c r="I55" s="103">
        <v>1E-3</v>
      </c>
      <c r="J55" s="103">
        <v>1E-3</v>
      </c>
      <c r="K55" s="103">
        <v>1.5400000000000001E-3</v>
      </c>
      <c r="L55" s="103">
        <v>2.1900000000000001E-3</v>
      </c>
      <c r="M55" s="103">
        <v>1.4E-2</v>
      </c>
      <c r="N55" s="103">
        <v>1E-3</v>
      </c>
      <c r="O55" s="103">
        <v>1E-3</v>
      </c>
      <c r="P55" s="103">
        <v>1E-3</v>
      </c>
      <c r="Q55" s="103">
        <v>1E-3</v>
      </c>
      <c r="AH55" s="63"/>
    </row>
    <row r="56" spans="1:34" x14ac:dyDescent="0.3">
      <c r="A56" s="147"/>
      <c r="B56" s="2" t="s">
        <v>19</v>
      </c>
      <c r="C56" s="63"/>
      <c r="D56" s="62"/>
      <c r="E56" s="2" t="s">
        <v>44</v>
      </c>
      <c r="F56" s="103"/>
      <c r="G56" s="103"/>
      <c r="H56" s="103"/>
      <c r="I56" s="103"/>
      <c r="J56" s="103"/>
      <c r="K56" s="103"/>
      <c r="L56" s="103"/>
      <c r="M56" s="103"/>
      <c r="N56" s="103"/>
      <c r="O56" s="103"/>
      <c r="P56" s="103"/>
      <c r="Q56" s="103"/>
      <c r="AH56" s="63"/>
    </row>
    <row r="57" spans="1:34" x14ac:dyDescent="0.3">
      <c r="A57" s="147"/>
      <c r="B57" s="2" t="s">
        <v>20</v>
      </c>
      <c r="C57" s="63"/>
      <c r="D57" s="62"/>
      <c r="E57" s="2" t="s">
        <v>44</v>
      </c>
      <c r="F57" s="103">
        <v>1E-3</v>
      </c>
      <c r="G57" s="103">
        <v>1E-3</v>
      </c>
      <c r="H57" s="103">
        <v>1E-3</v>
      </c>
      <c r="I57" s="103">
        <v>1E-3</v>
      </c>
      <c r="J57" s="103">
        <v>1E-3</v>
      </c>
      <c r="K57" s="103">
        <v>1E-3</v>
      </c>
      <c r="L57" s="103">
        <v>2.2000000000000001E-3</v>
      </c>
      <c r="M57" s="103">
        <v>1.46E-2</v>
      </c>
      <c r="N57" s="103">
        <v>1E-3</v>
      </c>
      <c r="O57" s="103">
        <v>1E-3</v>
      </c>
      <c r="P57" s="103">
        <v>1E-3</v>
      </c>
      <c r="Q57" s="103">
        <v>1E-3</v>
      </c>
      <c r="AH57" s="63"/>
    </row>
    <row r="58" spans="1:34" x14ac:dyDescent="0.3">
      <c r="A58" s="147"/>
      <c r="B58" s="2" t="s">
        <v>21</v>
      </c>
      <c r="C58" s="63"/>
      <c r="D58" s="62"/>
      <c r="E58" s="2" t="s">
        <v>44</v>
      </c>
      <c r="F58" s="103">
        <v>1E-3</v>
      </c>
      <c r="G58" s="103">
        <v>1E-3</v>
      </c>
      <c r="H58" s="103">
        <v>1E-3</v>
      </c>
      <c r="I58" s="103">
        <v>1E-3</v>
      </c>
      <c r="J58" s="103">
        <v>1E-3</v>
      </c>
      <c r="K58" s="103">
        <v>1E-3</v>
      </c>
      <c r="L58" s="103">
        <v>1E-3</v>
      </c>
      <c r="M58" s="103">
        <v>6.62E-3</v>
      </c>
      <c r="N58" s="103">
        <v>1E-3</v>
      </c>
      <c r="O58" s="103">
        <v>1E-3</v>
      </c>
      <c r="P58" s="103">
        <v>1E-3</v>
      </c>
      <c r="Q58" s="103">
        <v>1E-3</v>
      </c>
      <c r="AH58" s="63"/>
    </row>
    <row r="59" spans="1:34" x14ac:dyDescent="0.3">
      <c r="A59" s="147"/>
      <c r="B59" s="2" t="s">
        <v>22</v>
      </c>
      <c r="C59" s="63"/>
      <c r="D59" s="62"/>
      <c r="E59" s="2" t="s">
        <v>44</v>
      </c>
      <c r="F59" s="103">
        <v>1E-3</v>
      </c>
      <c r="G59" s="103">
        <v>1E-3</v>
      </c>
      <c r="H59" s="103">
        <v>1E-3</v>
      </c>
      <c r="I59" s="103">
        <v>1E-3</v>
      </c>
      <c r="J59" s="103">
        <v>1E-3</v>
      </c>
      <c r="K59" s="103">
        <v>1E-3</v>
      </c>
      <c r="L59" s="103">
        <v>1E-3</v>
      </c>
      <c r="M59" s="103">
        <v>1.97E-3</v>
      </c>
      <c r="N59" s="103">
        <v>1E-3</v>
      </c>
      <c r="O59" s="103">
        <v>1E-3</v>
      </c>
      <c r="P59" s="103">
        <v>1E-3</v>
      </c>
      <c r="Q59" s="103">
        <v>1E-3</v>
      </c>
      <c r="AH59" s="63"/>
    </row>
    <row r="60" spans="1:34" x14ac:dyDescent="0.3">
      <c r="A60" s="147"/>
      <c r="B60" s="2" t="s">
        <v>23</v>
      </c>
      <c r="C60" s="63"/>
      <c r="D60" s="62"/>
      <c r="E60" s="2" t="s">
        <v>44</v>
      </c>
      <c r="F60" s="103">
        <v>1E-3</v>
      </c>
      <c r="G60" s="103">
        <v>1E-3</v>
      </c>
      <c r="H60" s="103">
        <v>1E-3</v>
      </c>
      <c r="I60" s="103">
        <v>1E-3</v>
      </c>
      <c r="J60" s="103">
        <v>1E-3</v>
      </c>
      <c r="K60" s="103">
        <v>1.7800000000000001E-3</v>
      </c>
      <c r="L60" s="103">
        <v>2.31E-3</v>
      </c>
      <c r="M60" s="103">
        <v>1.54E-2</v>
      </c>
      <c r="N60" s="103">
        <v>1E-3</v>
      </c>
      <c r="O60" s="103">
        <v>1E-3</v>
      </c>
      <c r="P60" s="103">
        <v>1.3799999999999999E-3</v>
      </c>
      <c r="Q60" s="103">
        <v>1.3600000000000001E-3</v>
      </c>
      <c r="AH60" s="63"/>
    </row>
    <row r="61" spans="1:34" x14ac:dyDescent="0.3">
      <c r="A61" s="147"/>
      <c r="B61" s="2" t="s">
        <v>24</v>
      </c>
      <c r="C61" s="63"/>
      <c r="D61" s="62"/>
      <c r="E61" s="2" t="s">
        <v>44</v>
      </c>
      <c r="F61" s="103">
        <v>1E-3</v>
      </c>
      <c r="G61" s="103">
        <v>1E-3</v>
      </c>
      <c r="H61" s="103">
        <v>1E-3</v>
      </c>
      <c r="I61" s="103">
        <v>1.8E-3</v>
      </c>
      <c r="J61" s="103">
        <v>3.2400000000000003E-3</v>
      </c>
      <c r="K61" s="103">
        <v>2.3599999999999997E-3</v>
      </c>
      <c r="L61" s="103">
        <v>5.9900000000000005E-3</v>
      </c>
      <c r="M61" s="103">
        <v>3.4099999999999998E-2</v>
      </c>
      <c r="N61" s="103">
        <v>1.8400000000000001E-3</v>
      </c>
      <c r="O61" s="103">
        <v>1E-3</v>
      </c>
      <c r="P61" s="103">
        <v>1.9299999999999999E-3</v>
      </c>
      <c r="Q61" s="103">
        <v>1.4299999999999998E-3</v>
      </c>
      <c r="AH61" s="63"/>
    </row>
    <row r="62" spans="1:34" x14ac:dyDescent="0.3">
      <c r="A62" s="147"/>
      <c r="B62" s="2" t="s">
        <v>25</v>
      </c>
      <c r="C62" s="63"/>
      <c r="D62" s="62"/>
      <c r="E62" s="2" t="s">
        <v>44</v>
      </c>
      <c r="F62" s="103">
        <v>1E-3</v>
      </c>
      <c r="G62" s="103">
        <v>1E-3</v>
      </c>
      <c r="H62" s="103">
        <v>1E-3</v>
      </c>
      <c r="I62" s="103">
        <v>1.81E-3</v>
      </c>
      <c r="J62" s="103">
        <v>3.3300000000000001E-3</v>
      </c>
      <c r="K62" s="103">
        <v>2.6800000000000001E-3</v>
      </c>
      <c r="L62" s="103">
        <v>4.3499999999999997E-3</v>
      </c>
      <c r="M62" s="103">
        <v>2.7699999999999999E-2</v>
      </c>
      <c r="N62" s="103">
        <v>2.2499999999999998E-3</v>
      </c>
      <c r="O62" s="103">
        <v>1E-3</v>
      </c>
      <c r="P62" s="103">
        <v>2.2100000000000002E-3</v>
      </c>
      <c r="Q62" s="103">
        <v>2.3700000000000001E-3</v>
      </c>
      <c r="AH62" s="63"/>
    </row>
    <row r="63" spans="1:34" x14ac:dyDescent="0.3">
      <c r="A63" s="147"/>
      <c r="B63" s="2" t="s">
        <v>26</v>
      </c>
      <c r="C63" s="63"/>
      <c r="D63" s="72"/>
      <c r="E63" s="2" t="s">
        <v>44</v>
      </c>
      <c r="F63" s="103">
        <v>1E-3</v>
      </c>
      <c r="G63" s="103">
        <v>1E-3</v>
      </c>
      <c r="H63" s="103">
        <v>1E-3</v>
      </c>
      <c r="I63" s="103">
        <v>1E-3</v>
      </c>
      <c r="J63" s="103">
        <v>1E-3</v>
      </c>
      <c r="K63" s="103">
        <v>1E-3</v>
      </c>
      <c r="L63" s="103">
        <v>1.5499999999999999E-3</v>
      </c>
      <c r="M63" s="103">
        <v>8.1099999999999992E-3</v>
      </c>
      <c r="N63" s="103">
        <v>1E-3</v>
      </c>
      <c r="O63" s="103">
        <v>1E-3</v>
      </c>
      <c r="P63" s="103">
        <v>1E-3</v>
      </c>
      <c r="Q63" s="103">
        <v>1E-3</v>
      </c>
      <c r="AH63" s="63"/>
    </row>
    <row r="64" spans="1:34" x14ac:dyDescent="0.3">
      <c r="A64" s="147"/>
      <c r="B64" s="65" t="s">
        <v>27</v>
      </c>
      <c r="C64" s="6">
        <v>100</v>
      </c>
      <c r="D64" s="7" t="s">
        <v>187</v>
      </c>
      <c r="E64" s="2" t="s">
        <v>44</v>
      </c>
      <c r="F64" s="106">
        <f>SUM(F47:F63)</f>
        <v>1.6000000000000007E-2</v>
      </c>
      <c r="G64" s="106">
        <f t="shared" ref="G64:Q64" si="1">SUM(G47:G63)</f>
        <v>1.6000000000000007E-2</v>
      </c>
      <c r="H64" s="106">
        <f t="shared" si="1"/>
        <v>1.6000000000000007E-2</v>
      </c>
      <c r="I64" s="106">
        <f t="shared" si="1"/>
        <v>1.8510000000000006E-2</v>
      </c>
      <c r="J64" s="106">
        <f t="shared" si="1"/>
        <v>2.4170000000000007E-2</v>
      </c>
      <c r="K64" s="106">
        <f t="shared" si="1"/>
        <v>2.6360000000000001E-2</v>
      </c>
      <c r="L64" s="106">
        <f t="shared" si="1"/>
        <v>3.1420000000000003E-2</v>
      </c>
      <c r="M64" s="106">
        <f t="shared" si="1"/>
        <v>0.16850000000000001</v>
      </c>
      <c r="N64" s="106">
        <f t="shared" si="1"/>
        <v>1.9070000000000007E-2</v>
      </c>
      <c r="O64" s="106">
        <f t="shared" si="1"/>
        <v>1.6390000000000005E-2</v>
      </c>
      <c r="P64" s="106">
        <f t="shared" si="1"/>
        <v>2.1390000000000006E-2</v>
      </c>
      <c r="Q64" s="106">
        <f t="shared" si="1"/>
        <v>2.0910000000000008E-2</v>
      </c>
      <c r="AH64" s="63"/>
    </row>
    <row r="65" spans="2:34" x14ac:dyDescent="0.3">
      <c r="B65" s="65" t="s">
        <v>165</v>
      </c>
      <c r="C65" s="72"/>
      <c r="D65" s="73"/>
      <c r="E65" s="74" t="s">
        <v>166</v>
      </c>
      <c r="F65" s="103">
        <v>94.9</v>
      </c>
      <c r="G65" s="103">
        <v>93.5</v>
      </c>
      <c r="H65" s="103">
        <v>86.1</v>
      </c>
      <c r="I65" s="103">
        <v>77.3</v>
      </c>
      <c r="J65" s="103">
        <v>71</v>
      </c>
      <c r="K65" s="103">
        <v>74.7</v>
      </c>
      <c r="L65" s="103">
        <v>74.2</v>
      </c>
      <c r="M65" s="103">
        <v>76.099999999999994</v>
      </c>
      <c r="N65" s="103">
        <v>73.400000000000006</v>
      </c>
      <c r="O65" s="103">
        <v>80.599999999999994</v>
      </c>
      <c r="P65" s="103">
        <v>72.900000000000006</v>
      </c>
      <c r="Q65" s="103">
        <v>76.599999999999994</v>
      </c>
      <c r="AH65" s="63"/>
    </row>
    <row r="66" spans="2:34" x14ac:dyDescent="0.3">
      <c r="B66" s="2" t="s">
        <v>28</v>
      </c>
      <c r="C66" s="63"/>
      <c r="D66" s="62"/>
      <c r="E66" s="62"/>
      <c r="F66" s="103"/>
      <c r="G66" s="103"/>
      <c r="H66" s="103"/>
      <c r="I66" s="103"/>
      <c r="J66" s="103"/>
      <c r="K66" s="103"/>
      <c r="L66" s="103"/>
      <c r="M66" s="103"/>
      <c r="N66" s="103"/>
      <c r="O66" s="103"/>
      <c r="P66" s="103"/>
      <c r="Q66" s="103"/>
      <c r="AH66" s="63"/>
    </row>
    <row r="67" spans="2:34" x14ac:dyDescent="0.3">
      <c r="B67" s="3" t="s">
        <v>29</v>
      </c>
      <c r="C67" s="63"/>
      <c r="D67" s="62"/>
      <c r="E67" s="62"/>
      <c r="F67" s="103"/>
      <c r="G67" s="103"/>
      <c r="H67" s="103"/>
      <c r="I67" s="103"/>
      <c r="J67" s="103"/>
      <c r="K67" s="103"/>
      <c r="L67" s="103"/>
      <c r="M67" s="103"/>
      <c r="N67" s="103"/>
      <c r="O67" s="103"/>
      <c r="P67" s="103"/>
      <c r="Q67" s="103"/>
      <c r="AH67" s="63"/>
    </row>
    <row r="68" spans="2:34" x14ac:dyDescent="0.3">
      <c r="B68" s="3" t="s">
        <v>30</v>
      </c>
      <c r="C68" s="63"/>
      <c r="D68" s="62"/>
      <c r="E68" s="62"/>
      <c r="F68" s="103"/>
      <c r="G68" s="103"/>
      <c r="H68" s="103"/>
      <c r="I68" s="103"/>
      <c r="J68" s="103"/>
      <c r="K68" s="103"/>
      <c r="L68" s="103"/>
      <c r="M68" s="103"/>
      <c r="N68" s="103"/>
      <c r="O68" s="103"/>
      <c r="P68" s="103"/>
      <c r="Q68" s="103"/>
      <c r="AH68" s="63"/>
    </row>
    <row r="69" spans="2:34" x14ac:dyDescent="0.3">
      <c r="B69" s="4" t="s">
        <v>31</v>
      </c>
      <c r="C69" s="63"/>
      <c r="D69" s="62"/>
      <c r="E69" s="62"/>
      <c r="F69" s="103"/>
      <c r="G69" s="103"/>
      <c r="H69" s="103"/>
      <c r="I69" s="103"/>
      <c r="J69" s="103"/>
      <c r="K69" s="103"/>
      <c r="L69" s="103"/>
      <c r="M69" s="103"/>
      <c r="N69" s="103"/>
      <c r="O69" s="103"/>
      <c r="P69" s="103"/>
      <c r="Q69" s="103"/>
      <c r="AH69" s="63"/>
    </row>
    <row r="70" spans="2:34" x14ac:dyDescent="0.3">
      <c r="B70" s="3" t="s">
        <v>32</v>
      </c>
      <c r="C70" s="63"/>
      <c r="D70" s="62"/>
      <c r="E70" s="62"/>
      <c r="F70" s="103"/>
      <c r="G70" s="103"/>
      <c r="H70" s="103"/>
      <c r="I70" s="103"/>
      <c r="J70" s="103"/>
      <c r="K70" s="103"/>
      <c r="L70" s="103"/>
      <c r="M70" s="103"/>
      <c r="N70" s="103"/>
      <c r="O70" s="103"/>
      <c r="P70" s="103"/>
      <c r="Q70" s="103"/>
      <c r="AH70" s="63"/>
    </row>
    <row r="71" spans="2:34" x14ac:dyDescent="0.3">
      <c r="B71" s="3" t="s">
        <v>33</v>
      </c>
      <c r="C71" s="63"/>
      <c r="D71" s="62"/>
      <c r="E71" s="62"/>
      <c r="F71" s="103"/>
      <c r="G71" s="103"/>
      <c r="H71" s="103"/>
      <c r="I71" s="103"/>
      <c r="J71" s="103"/>
      <c r="K71" s="103"/>
      <c r="L71" s="103"/>
      <c r="M71" s="103"/>
      <c r="N71" s="103"/>
      <c r="O71" s="103"/>
      <c r="P71" s="103"/>
      <c r="Q71" s="103"/>
      <c r="AH71" s="63"/>
    </row>
    <row r="72" spans="2:34" x14ac:dyDescent="0.3">
      <c r="B72" s="3" t="s">
        <v>34</v>
      </c>
      <c r="C72" s="63"/>
      <c r="D72" s="62"/>
      <c r="E72" s="62"/>
      <c r="F72" s="103"/>
      <c r="G72" s="103"/>
      <c r="H72" s="103"/>
      <c r="I72" s="103"/>
      <c r="J72" s="103"/>
      <c r="K72" s="103"/>
      <c r="L72" s="103"/>
      <c r="M72" s="103"/>
      <c r="N72" s="103"/>
      <c r="O72" s="103"/>
      <c r="P72" s="103"/>
      <c r="Q72" s="103"/>
      <c r="AH72" s="63"/>
    </row>
    <row r="73" spans="2:34" x14ac:dyDescent="0.3">
      <c r="B73" s="3" t="s">
        <v>35</v>
      </c>
      <c r="C73" s="63"/>
      <c r="D73" s="62"/>
      <c r="E73" s="62"/>
      <c r="F73" s="103"/>
      <c r="G73" s="103"/>
      <c r="H73" s="103"/>
      <c r="I73" s="103"/>
      <c r="J73" s="103"/>
      <c r="K73" s="103"/>
      <c r="L73" s="103"/>
      <c r="M73" s="103"/>
      <c r="N73" s="103"/>
      <c r="O73" s="103"/>
      <c r="P73" s="103"/>
      <c r="Q73" s="103"/>
      <c r="AH73" s="63"/>
    </row>
    <row r="74" spans="2:34" x14ac:dyDescent="0.3">
      <c r="B74" s="3" t="s">
        <v>36</v>
      </c>
      <c r="C74" s="63"/>
      <c r="D74" s="62"/>
      <c r="E74" s="62"/>
      <c r="F74" s="103"/>
      <c r="G74" s="103"/>
      <c r="H74" s="103"/>
      <c r="I74" s="103"/>
      <c r="J74" s="103"/>
      <c r="K74" s="103"/>
      <c r="L74" s="103"/>
      <c r="M74" s="103"/>
      <c r="N74" s="103"/>
      <c r="O74" s="103"/>
      <c r="P74" s="103"/>
      <c r="Q74" s="103"/>
      <c r="AH74" s="63"/>
    </row>
    <row r="75" spans="2:34" x14ac:dyDescent="0.3">
      <c r="B75" s="4" t="s">
        <v>37</v>
      </c>
      <c r="C75" s="63"/>
      <c r="D75" s="62"/>
      <c r="E75" s="62"/>
      <c r="F75" s="103"/>
      <c r="G75" s="103"/>
      <c r="H75" s="103"/>
      <c r="I75" s="103"/>
      <c r="J75" s="103"/>
      <c r="K75" s="103"/>
      <c r="L75" s="103"/>
      <c r="M75" s="103"/>
      <c r="N75" s="103"/>
      <c r="O75" s="103"/>
      <c r="P75" s="103"/>
      <c r="Q75" s="103"/>
      <c r="AH75" s="63"/>
    </row>
    <row r="76" spans="2:34" x14ac:dyDescent="0.3">
      <c r="B76" s="3" t="s">
        <v>38</v>
      </c>
      <c r="C76" s="63"/>
      <c r="D76" s="62"/>
      <c r="E76" s="62"/>
      <c r="F76" s="103"/>
      <c r="G76" s="103"/>
      <c r="H76" s="103"/>
      <c r="I76" s="103"/>
      <c r="J76" s="103"/>
      <c r="K76" s="103"/>
      <c r="L76" s="103"/>
      <c r="M76" s="103"/>
      <c r="N76" s="103"/>
      <c r="O76" s="103"/>
      <c r="P76" s="103"/>
      <c r="Q76" s="103"/>
      <c r="AH76" s="63"/>
    </row>
    <row r="77" spans="2:34" x14ac:dyDescent="0.3">
      <c r="B77" s="3" t="s">
        <v>39</v>
      </c>
      <c r="C77" s="63"/>
      <c r="D77" s="62"/>
      <c r="E77" s="62"/>
      <c r="F77" s="103"/>
      <c r="G77" s="103"/>
      <c r="H77" s="103"/>
      <c r="I77" s="103"/>
      <c r="J77" s="103"/>
      <c r="K77" s="103"/>
      <c r="L77" s="103"/>
      <c r="M77" s="103"/>
      <c r="N77" s="103"/>
      <c r="O77" s="103"/>
      <c r="P77" s="103"/>
      <c r="Q77" s="103"/>
      <c r="AH77" s="63"/>
    </row>
    <row r="78" spans="2:34" x14ac:dyDescent="0.3">
      <c r="B78" s="3" t="s">
        <v>40</v>
      </c>
      <c r="C78" s="63"/>
      <c r="D78" s="62"/>
      <c r="E78" s="62"/>
      <c r="F78" s="103"/>
      <c r="G78" s="103"/>
      <c r="H78" s="103"/>
      <c r="I78" s="103"/>
      <c r="J78" s="103"/>
      <c r="K78" s="103"/>
      <c r="L78" s="103"/>
      <c r="M78" s="103"/>
      <c r="N78" s="103"/>
      <c r="O78" s="103"/>
      <c r="P78" s="103"/>
      <c r="Q78" s="103"/>
      <c r="AH78" s="63"/>
    </row>
    <row r="79" spans="2:34" x14ac:dyDescent="0.3">
      <c r="B79" s="4" t="s">
        <v>41</v>
      </c>
      <c r="C79" s="63"/>
      <c r="D79" s="62"/>
      <c r="E79" s="62"/>
      <c r="F79" s="103"/>
      <c r="G79" s="103"/>
      <c r="H79" s="103"/>
      <c r="I79" s="103"/>
      <c r="J79" s="103"/>
      <c r="K79" s="103"/>
      <c r="L79" s="103"/>
      <c r="M79" s="103"/>
      <c r="N79" s="103"/>
      <c r="O79" s="103"/>
      <c r="P79" s="103"/>
      <c r="Q79" s="103"/>
      <c r="AH79" s="63"/>
    </row>
    <row r="80" spans="2:34" x14ac:dyDescent="0.3">
      <c r="B80" s="5" t="s">
        <v>42</v>
      </c>
      <c r="C80" s="63"/>
      <c r="D80" s="62"/>
      <c r="E80" s="62"/>
      <c r="F80" s="103"/>
      <c r="G80" s="103"/>
      <c r="H80" s="103"/>
      <c r="I80" s="103"/>
      <c r="J80" s="103"/>
      <c r="K80" s="103"/>
      <c r="L80" s="103"/>
      <c r="M80" s="103"/>
      <c r="N80" s="103"/>
      <c r="O80" s="103"/>
      <c r="P80" s="103"/>
      <c r="Q80" s="103"/>
      <c r="AH80" s="63"/>
    </row>
    <row r="81" spans="2:34" x14ac:dyDescent="0.3">
      <c r="B81" s="5" t="s">
        <v>43</v>
      </c>
      <c r="C81" s="63"/>
      <c r="D81" s="62"/>
      <c r="E81" s="62"/>
      <c r="F81" s="103"/>
      <c r="G81" s="103"/>
      <c r="H81" s="103"/>
      <c r="I81" s="103"/>
      <c r="J81" s="103"/>
      <c r="K81" s="103"/>
      <c r="L81" s="103"/>
      <c r="M81" s="103"/>
      <c r="N81" s="103"/>
      <c r="O81" s="103"/>
      <c r="P81" s="103"/>
      <c r="Q81" s="103"/>
      <c r="AH81" s="63"/>
    </row>
  </sheetData>
  <sheetProtection algorithmName="SHA-512" hashValue="8+q8xx/tedJzF9KU661mbBZ1U+C+tPl39aYfa8DA+k8fqxAatj35cbIbt70VwZbcOgfe5TtQ28sV3AAS91/hvg==" saltValue="LUFKlwgDfk6kB1h+7wrkIQ==" spinCount="100000" sheet="1" objects="1" scenarios="1" insertColumns="0"/>
  <mergeCells count="4">
    <mergeCell ref="A9:A16"/>
    <mergeCell ref="A17:A19"/>
    <mergeCell ref="A47:A64"/>
    <mergeCell ref="A20:A46"/>
  </mergeCells>
  <phoneticPr fontId="21" type="noConversion"/>
  <conditionalFormatting sqref="F9:Q19">
    <cfRule type="cellIs" dxfId="52" priority="3" operator="greaterThanOrEqual">
      <formula>$D9</formula>
    </cfRule>
    <cfRule type="cellIs" dxfId="51" priority="4" operator="lessThan">
      <formula>$C9</formula>
    </cfRule>
    <cfRule type="cellIs" dxfId="50" priority="5" operator="greaterThanOrEqual">
      <formula>$C9</formula>
    </cfRule>
  </conditionalFormatting>
  <conditionalFormatting sqref="F45:Q46">
    <cfRule type="cellIs" dxfId="49" priority="1" operator="lessThan">
      <formula>$C45</formula>
    </cfRule>
    <cfRule type="cellIs" dxfId="48" priority="2" operator="greaterThanOrEqual">
      <formula>$C45</formula>
    </cfRule>
  </conditionalFormatting>
  <conditionalFormatting sqref="F64:Q64">
    <cfRule type="cellIs" dxfId="47" priority="31" operator="lessThan">
      <formula>$C64</formula>
    </cfRule>
    <cfRule type="cellIs" dxfId="46" priority="32" operator="greaterThanOrEqual">
      <formula>$C64</formula>
    </cfRule>
  </conditionalFormatting>
  <conditionalFormatting sqref="AH9">
    <cfRule type="cellIs" dxfId="45" priority="87" operator="greaterThan">
      <formula>100</formula>
    </cfRule>
    <cfRule type="cellIs" dxfId="44" priority="46" operator="lessThan">
      <formula>20</formula>
    </cfRule>
    <cfRule type="cellIs" dxfId="43" priority="86" operator="equal">
      <formula>100</formula>
    </cfRule>
    <cfRule type="cellIs" dxfId="42" priority="85" operator="between">
      <formula>20</formula>
      <formula>99.99999999</formula>
    </cfRule>
  </conditionalFormatting>
  <conditionalFormatting sqref="AH10">
    <cfRule type="cellIs" dxfId="41" priority="77" operator="between">
      <formula>0.4</formula>
      <formula>1.99999999</formula>
    </cfRule>
    <cfRule type="cellIs" dxfId="40" priority="78" operator="lessThan">
      <formula>0.4</formula>
    </cfRule>
    <cfRule type="cellIs" dxfId="39" priority="76" operator="equal">
      <formula>2</formula>
    </cfRule>
    <cfRule type="cellIs" dxfId="38" priority="44" operator="greaterThanOrEqual">
      <formula>2</formula>
    </cfRule>
  </conditionalFormatting>
  <conditionalFormatting sqref="AH11">
    <cfRule type="cellIs" dxfId="37" priority="80" operator="greaterThanOrEqual">
      <formula>400</formula>
    </cfRule>
  </conditionalFormatting>
  <conditionalFormatting sqref="AH11:AH12">
    <cfRule type="cellIs" dxfId="36" priority="45" operator="between">
      <formula>40</formula>
      <formula>399.9999</formula>
    </cfRule>
    <cfRule type="cellIs" dxfId="35" priority="73" operator="lessThan">
      <formula>40</formula>
    </cfRule>
  </conditionalFormatting>
  <conditionalFormatting sqref="AH12">
    <cfRule type="cellIs" dxfId="34" priority="75" operator="greaterThan">
      <formula>400</formula>
    </cfRule>
    <cfRule type="cellIs" dxfId="33" priority="74" operator="equal">
      <formula>400</formula>
    </cfRule>
  </conditionalFormatting>
  <conditionalFormatting sqref="AH13">
    <cfRule type="cellIs" dxfId="32" priority="72" operator="lessThan">
      <formula>0.3</formula>
    </cfRule>
    <cfRule type="cellIs" dxfId="31" priority="71" operator="between">
      <formula>0.3</formula>
      <formula>2.999999</formula>
    </cfRule>
    <cfRule type="cellIs" dxfId="30" priority="70" operator="greaterThan">
      <formula>3</formula>
    </cfRule>
    <cfRule type="cellIs" dxfId="29" priority="43" operator="equal">
      <formula>3</formula>
    </cfRule>
  </conditionalFormatting>
  <conditionalFormatting sqref="AH14">
    <cfRule type="cellIs" dxfId="28" priority="69" operator="greaterThan">
      <formula>200</formula>
    </cfRule>
    <cfRule type="cellIs" dxfId="27" priority="68" operator="between">
      <formula>20</formula>
      <formula>199.99999999</formula>
    </cfRule>
    <cfRule type="cellIs" dxfId="26" priority="42" operator="equal">
      <formula>200</formula>
    </cfRule>
    <cfRule type="cellIs" dxfId="25" priority="67" operator="lessThan">
      <formula>20</formula>
    </cfRule>
  </conditionalFormatting>
  <conditionalFormatting sqref="AH15">
    <cfRule type="cellIs" dxfId="24" priority="64" operator="lessThan">
      <formula>50</formula>
    </cfRule>
    <cfRule type="cellIs" dxfId="23" priority="65" operator="between">
      <formula>50</formula>
      <formula>499.999999</formula>
    </cfRule>
    <cfRule type="cellIs" dxfId="22" priority="66" operator="greaterThan">
      <formula>500</formula>
    </cfRule>
    <cfRule type="cellIs" dxfId="21" priority="41" operator="equal">
      <formula>500</formula>
    </cfRule>
  </conditionalFormatting>
  <conditionalFormatting sqref="AH16">
    <cfRule type="cellIs" dxfId="20" priority="40" operator="equal">
      <formula>800</formula>
    </cfRule>
    <cfRule type="cellIs" dxfId="19" priority="63" operator="greaterThan">
      <formula>800</formula>
    </cfRule>
    <cfRule type="cellIs" dxfId="18" priority="62" operator="between">
      <formula>130</formula>
      <formula>799.99999</formula>
    </cfRule>
    <cfRule type="cellIs" dxfId="17" priority="61" operator="lessThan">
      <formula>130</formula>
    </cfRule>
  </conditionalFormatting>
  <conditionalFormatting sqref="AH17">
    <cfRule type="cellIs" dxfId="16" priority="83" operator="between">
      <formula>0.1</formula>
      <formula>0.99999</formula>
    </cfRule>
    <cfRule type="cellIs" dxfId="15" priority="84" operator="greaterThanOrEqual">
      <formula>1</formula>
    </cfRule>
  </conditionalFormatting>
  <conditionalFormatting sqref="AH17:AH19">
    <cfRule type="cellIs" dxfId="14" priority="37" operator="equal">
      <formula>1</formula>
    </cfRule>
    <cfRule type="cellIs" dxfId="13" priority="55" operator="lessThan">
      <formula>0.1</formula>
    </cfRule>
  </conditionalFormatting>
  <conditionalFormatting sqref="AH18">
    <cfRule type="cellIs" dxfId="12" priority="59" operator="between">
      <formula>0.1</formula>
      <formula>0.9999999999</formula>
    </cfRule>
  </conditionalFormatting>
  <conditionalFormatting sqref="AH18:AH19">
    <cfRule type="cellIs" dxfId="11" priority="57" operator="greaterThan">
      <formula>1</formula>
    </cfRule>
  </conditionalFormatting>
  <conditionalFormatting sqref="AH19">
    <cfRule type="cellIs" dxfId="10" priority="56" operator="between">
      <formula>0.1</formula>
      <formula>1</formula>
    </cfRule>
  </conditionalFormatting>
  <conditionalFormatting sqref="AH45">
    <cfRule type="cellIs" dxfId="9" priority="50" operator="equal">
      <formula>0.01</formula>
    </cfRule>
    <cfRule type="cellIs" dxfId="8" priority="51" operator="lessThan">
      <formula>0.01</formula>
    </cfRule>
    <cfRule type="cellIs" dxfId="7" priority="49" operator="greaterThan">
      <formula>0.01</formula>
    </cfRule>
  </conditionalFormatting>
  <conditionalFormatting sqref="AH46">
    <cfRule type="cellIs" dxfId="6" priority="36" operator="equal">
      <formula>0.2</formula>
    </cfRule>
    <cfRule type="cellIs" dxfId="5" priority="52" operator="greaterThan">
      <formula>0.2</formula>
    </cfRule>
    <cfRule type="cellIs" dxfId="4" priority="54" operator="lessThan">
      <formula>0.02</formula>
    </cfRule>
    <cfRule type="cellIs" dxfId="3" priority="53" operator="between">
      <formula>0.02</formula>
      <formula>0.199999999</formula>
    </cfRule>
  </conditionalFormatting>
  <conditionalFormatting sqref="AH64">
    <cfRule type="cellIs" dxfId="2" priority="48" operator="lessThan">
      <formula>100</formula>
    </cfRule>
    <cfRule type="cellIs" dxfId="1" priority="47" operator="greaterThan">
      <formula>100</formula>
    </cfRule>
    <cfRule type="cellIs" dxfId="0" priority="35" operator="equal">
      <formula>100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workbookViewId="0">
      <selection activeCell="C7" sqref="C7:D7"/>
    </sheetView>
  </sheetViews>
  <sheetFormatPr defaultColWidth="14.109375" defaultRowHeight="13.8" x14ac:dyDescent="0.25"/>
  <cols>
    <col min="1" max="6" width="14.109375" style="24"/>
    <col min="7" max="7" width="60.5546875" style="24" customWidth="1"/>
    <col min="8" max="16384" width="14.109375" style="24"/>
  </cols>
  <sheetData>
    <row r="1" spans="1:7" ht="14.4" thickBot="1" x14ac:dyDescent="0.3"/>
    <row r="2" spans="1:7" ht="14.4" thickTop="1" x14ac:dyDescent="0.25">
      <c r="A2" s="151" t="s">
        <v>70</v>
      </c>
      <c r="B2" s="25" t="s">
        <v>71</v>
      </c>
      <c r="C2" s="25" t="s">
        <v>73</v>
      </c>
      <c r="D2" s="51" t="s">
        <v>75</v>
      </c>
      <c r="E2" s="25" t="s">
        <v>73</v>
      </c>
      <c r="F2" s="51" t="s">
        <v>75</v>
      </c>
      <c r="G2" s="151" t="s">
        <v>77</v>
      </c>
    </row>
    <row r="3" spans="1:7" ht="14.4" thickBot="1" x14ac:dyDescent="0.3">
      <c r="A3" s="152"/>
      <c r="B3" s="26" t="s">
        <v>72</v>
      </c>
      <c r="C3" s="26" t="s">
        <v>74</v>
      </c>
      <c r="D3" s="52" t="s">
        <v>74</v>
      </c>
      <c r="E3" s="26" t="s">
        <v>76</v>
      </c>
      <c r="F3" s="52" t="s">
        <v>76</v>
      </c>
      <c r="G3" s="152"/>
    </row>
    <row r="4" spans="1:7" ht="17.399999999999999" customHeight="1" thickTop="1" thickBot="1" x14ac:dyDescent="0.3">
      <c r="A4" s="27" t="s">
        <v>56</v>
      </c>
      <c r="B4" s="28" t="s">
        <v>78</v>
      </c>
      <c r="C4" s="29">
        <v>20</v>
      </c>
      <c r="D4" s="30">
        <v>20</v>
      </c>
      <c r="E4" s="29">
        <v>100</v>
      </c>
      <c r="F4" s="30">
        <v>70</v>
      </c>
      <c r="G4" s="161" t="s">
        <v>111</v>
      </c>
    </row>
    <row r="5" spans="1:7" ht="15" customHeight="1" thickBot="1" x14ac:dyDescent="0.3">
      <c r="A5" s="27" t="s">
        <v>46</v>
      </c>
      <c r="B5" s="28" t="s">
        <v>78</v>
      </c>
      <c r="C5" s="29">
        <v>0.4</v>
      </c>
      <c r="D5" s="30">
        <v>0.4</v>
      </c>
      <c r="E5" s="29">
        <v>5</v>
      </c>
      <c r="F5" s="30">
        <v>4</v>
      </c>
      <c r="G5" s="162"/>
    </row>
    <row r="6" spans="1:7" ht="15" customHeight="1" thickBot="1" x14ac:dyDescent="0.3">
      <c r="A6" s="27" t="s">
        <v>58</v>
      </c>
      <c r="B6" s="28" t="s">
        <v>78</v>
      </c>
      <c r="C6" s="29">
        <v>40</v>
      </c>
      <c r="D6" s="30">
        <v>50</v>
      </c>
      <c r="E6" s="29">
        <v>400</v>
      </c>
      <c r="F6" s="30">
        <v>370</v>
      </c>
      <c r="G6" s="162"/>
    </row>
    <row r="7" spans="1:7" ht="15" customHeight="1" thickBot="1" x14ac:dyDescent="0.3">
      <c r="A7" s="27" t="s">
        <v>47</v>
      </c>
      <c r="B7" s="28" t="s">
        <v>78</v>
      </c>
      <c r="C7" s="29">
        <v>40</v>
      </c>
      <c r="D7" s="30">
        <v>30</v>
      </c>
      <c r="E7" s="29">
        <v>400</v>
      </c>
      <c r="F7" s="30">
        <v>300</v>
      </c>
      <c r="G7" s="162"/>
    </row>
    <row r="8" spans="1:7" ht="15" customHeight="1" thickBot="1" x14ac:dyDescent="0.3">
      <c r="A8" s="27" t="s">
        <v>59</v>
      </c>
      <c r="B8" s="28" t="s">
        <v>78</v>
      </c>
      <c r="C8" s="29">
        <v>0.3</v>
      </c>
      <c r="D8" s="30">
        <v>0.25</v>
      </c>
      <c r="E8" s="29">
        <v>3</v>
      </c>
      <c r="F8" s="30">
        <v>1.5</v>
      </c>
      <c r="G8" s="162"/>
    </row>
    <row r="9" spans="1:7" ht="15" customHeight="1" thickBot="1" x14ac:dyDescent="0.3">
      <c r="A9" s="27" t="s">
        <v>48</v>
      </c>
      <c r="B9" s="28" t="s">
        <v>78</v>
      </c>
      <c r="C9" s="29">
        <v>20</v>
      </c>
      <c r="D9" s="30">
        <v>30</v>
      </c>
      <c r="E9" s="29">
        <v>200</v>
      </c>
      <c r="F9" s="30">
        <v>150</v>
      </c>
      <c r="G9" s="162"/>
    </row>
    <row r="10" spans="1:7" ht="15" customHeight="1" thickBot="1" x14ac:dyDescent="0.3">
      <c r="A10" s="27" t="s">
        <v>60</v>
      </c>
      <c r="B10" s="28" t="s">
        <v>78</v>
      </c>
      <c r="C10" s="29">
        <v>50</v>
      </c>
      <c r="D10" s="30">
        <v>50</v>
      </c>
      <c r="E10" s="29">
        <v>500</v>
      </c>
      <c r="F10" s="30">
        <v>400</v>
      </c>
      <c r="G10" s="162"/>
    </row>
    <row r="11" spans="1:7" ht="15" customHeight="1" thickBot="1" x14ac:dyDescent="0.3">
      <c r="A11" s="31" t="s">
        <v>49</v>
      </c>
      <c r="B11" s="32" t="s">
        <v>78</v>
      </c>
      <c r="C11" s="33">
        <v>130</v>
      </c>
      <c r="D11" s="34">
        <v>130</v>
      </c>
      <c r="E11" s="33">
        <v>800</v>
      </c>
      <c r="F11" s="34">
        <v>600</v>
      </c>
      <c r="G11" s="163"/>
    </row>
    <row r="12" spans="1:7" ht="18.600000000000001" customHeight="1" thickTop="1" x14ac:dyDescent="0.25">
      <c r="A12" s="153" t="s">
        <v>79</v>
      </c>
      <c r="B12" s="155" t="s">
        <v>78</v>
      </c>
      <c r="C12" s="157">
        <v>0.1</v>
      </c>
      <c r="D12" s="159">
        <v>0.1</v>
      </c>
      <c r="E12" s="157">
        <v>1</v>
      </c>
      <c r="F12" s="159">
        <v>0.5</v>
      </c>
      <c r="G12" s="164" t="s">
        <v>110</v>
      </c>
    </row>
    <row r="13" spans="1:7" ht="15" customHeight="1" thickBot="1" x14ac:dyDescent="0.3">
      <c r="A13" s="154"/>
      <c r="B13" s="156"/>
      <c r="C13" s="158"/>
      <c r="D13" s="160"/>
      <c r="E13" s="158"/>
      <c r="F13" s="160"/>
      <c r="G13" s="165"/>
    </row>
    <row r="14" spans="1:7" ht="27.9" customHeight="1" thickTop="1" thickBot="1" x14ac:dyDescent="0.3">
      <c r="A14" s="27" t="s">
        <v>80</v>
      </c>
      <c r="B14" s="53" t="s">
        <v>78</v>
      </c>
      <c r="C14" s="29" t="s">
        <v>112</v>
      </c>
      <c r="D14" s="30" t="s">
        <v>81</v>
      </c>
      <c r="E14" s="29" t="s">
        <v>81</v>
      </c>
      <c r="F14" s="30" t="s">
        <v>81</v>
      </c>
      <c r="G14" s="161" t="s">
        <v>109</v>
      </c>
    </row>
    <row r="15" spans="1:7" ht="15" customHeight="1" thickBot="1" x14ac:dyDescent="0.3">
      <c r="A15" s="27" t="s">
        <v>82</v>
      </c>
      <c r="B15" s="53" t="s">
        <v>83</v>
      </c>
      <c r="C15" s="29" t="s">
        <v>81</v>
      </c>
      <c r="D15" s="30">
        <v>552</v>
      </c>
      <c r="E15" s="29" t="s">
        <v>81</v>
      </c>
      <c r="F15" s="30">
        <v>3160</v>
      </c>
      <c r="G15" s="162"/>
    </row>
    <row r="16" spans="1:7" ht="15" customHeight="1" thickBot="1" x14ac:dyDescent="0.3">
      <c r="A16" s="31" t="s">
        <v>84</v>
      </c>
      <c r="B16" s="54" t="s">
        <v>83</v>
      </c>
      <c r="C16" s="33" t="s">
        <v>81</v>
      </c>
      <c r="D16" s="34">
        <v>1700</v>
      </c>
      <c r="E16" s="33" t="s">
        <v>81</v>
      </c>
      <c r="F16" s="34">
        <v>9600</v>
      </c>
      <c r="G16" s="163"/>
    </row>
    <row r="17" spans="1:7" ht="15" thickTop="1" thickBot="1" x14ac:dyDescent="0.3">
      <c r="A17" s="35" t="s">
        <v>85</v>
      </c>
      <c r="B17" s="55" t="s">
        <v>83</v>
      </c>
      <c r="C17" s="29">
        <v>20</v>
      </c>
      <c r="D17" s="36">
        <v>20</v>
      </c>
      <c r="E17" s="29">
        <v>200</v>
      </c>
      <c r="F17" s="36">
        <v>180</v>
      </c>
      <c r="G17" s="164" t="s">
        <v>108</v>
      </c>
    </row>
    <row r="18" spans="1:7" ht="14.4" thickBot="1" x14ac:dyDescent="0.3">
      <c r="A18" s="35" t="s">
        <v>86</v>
      </c>
      <c r="B18" s="55" t="s">
        <v>83</v>
      </c>
      <c r="C18" s="29">
        <v>10</v>
      </c>
      <c r="D18" s="36">
        <v>10</v>
      </c>
      <c r="E18" s="29" t="s">
        <v>81</v>
      </c>
      <c r="F18" s="36">
        <v>90</v>
      </c>
      <c r="G18" s="175"/>
    </row>
    <row r="19" spans="1:7" ht="15" customHeight="1" thickBot="1" x14ac:dyDescent="0.3">
      <c r="A19" s="35" t="s">
        <v>87</v>
      </c>
      <c r="B19" s="55" t="s">
        <v>83</v>
      </c>
      <c r="C19" s="29" t="s">
        <v>81</v>
      </c>
      <c r="D19" s="36">
        <v>0.6</v>
      </c>
      <c r="E19" s="29" t="s">
        <v>81</v>
      </c>
      <c r="F19" s="36">
        <v>1.7</v>
      </c>
      <c r="G19" s="175"/>
    </row>
    <row r="20" spans="1:7" ht="15" customHeight="1" thickBot="1" x14ac:dyDescent="0.3">
      <c r="A20" s="35" t="s">
        <v>88</v>
      </c>
      <c r="B20" s="55" t="s">
        <v>83</v>
      </c>
      <c r="C20" s="29" t="s">
        <v>81</v>
      </c>
      <c r="D20" s="36">
        <v>0.9</v>
      </c>
      <c r="E20" s="29" t="s">
        <v>81</v>
      </c>
      <c r="F20" s="36">
        <v>2.7</v>
      </c>
      <c r="G20" s="175"/>
    </row>
    <row r="21" spans="1:7" ht="15" customHeight="1" thickBot="1" x14ac:dyDescent="0.3">
      <c r="A21" s="35" t="s">
        <v>89</v>
      </c>
      <c r="B21" s="55" t="s">
        <v>83</v>
      </c>
      <c r="C21" s="29" t="s">
        <v>81</v>
      </c>
      <c r="D21" s="36">
        <v>1</v>
      </c>
      <c r="E21" s="29" t="s">
        <v>81</v>
      </c>
      <c r="F21" s="36">
        <v>3</v>
      </c>
      <c r="G21" s="175"/>
    </row>
    <row r="22" spans="1:7" ht="15" customHeight="1" thickBot="1" x14ac:dyDescent="0.3">
      <c r="A22" s="35" t="s">
        <v>90</v>
      </c>
      <c r="B22" s="55" t="s">
        <v>83</v>
      </c>
      <c r="C22" s="29" t="s">
        <v>81</v>
      </c>
      <c r="D22" s="36">
        <v>0.2</v>
      </c>
      <c r="E22" s="29" t="s">
        <v>81</v>
      </c>
      <c r="F22" s="36">
        <v>0.6</v>
      </c>
      <c r="G22" s="175"/>
    </row>
    <row r="23" spans="1:7" ht="15" customHeight="1" thickBot="1" x14ac:dyDescent="0.3">
      <c r="A23" s="35" t="s">
        <v>91</v>
      </c>
      <c r="B23" s="55" t="s">
        <v>83</v>
      </c>
      <c r="C23" s="29" t="s">
        <v>81</v>
      </c>
      <c r="D23" s="36">
        <v>2.6</v>
      </c>
      <c r="E23" s="29" t="s">
        <v>81</v>
      </c>
      <c r="F23" s="36">
        <v>7.9</v>
      </c>
      <c r="G23" s="175"/>
    </row>
    <row r="24" spans="1:7" ht="15" customHeight="1" thickBot="1" x14ac:dyDescent="0.3">
      <c r="A24" s="35" t="s">
        <v>92</v>
      </c>
      <c r="B24" s="55" t="s">
        <v>83</v>
      </c>
      <c r="C24" s="29" t="s">
        <v>81</v>
      </c>
      <c r="D24" s="36">
        <v>13</v>
      </c>
      <c r="E24" s="29" t="s">
        <v>81</v>
      </c>
      <c r="F24" s="36">
        <v>40</v>
      </c>
      <c r="G24" s="175"/>
    </row>
    <row r="25" spans="1:7" ht="15" customHeight="1" thickBot="1" x14ac:dyDescent="0.3">
      <c r="A25" s="37" t="s">
        <v>93</v>
      </c>
      <c r="B25" s="56" t="s">
        <v>83</v>
      </c>
      <c r="C25" s="33" t="s">
        <v>81</v>
      </c>
      <c r="D25" s="38">
        <v>4</v>
      </c>
      <c r="E25" s="33" t="s">
        <v>81</v>
      </c>
      <c r="F25" s="38">
        <v>12</v>
      </c>
      <c r="G25" s="165"/>
    </row>
    <row r="26" spans="1:7" ht="14.4" thickTop="1" x14ac:dyDescent="0.25">
      <c r="A26" s="166" t="s">
        <v>94</v>
      </c>
      <c r="B26" s="168" t="s">
        <v>83</v>
      </c>
      <c r="C26" s="157">
        <v>1</v>
      </c>
      <c r="D26" s="171">
        <v>1</v>
      </c>
      <c r="E26" s="157" t="s">
        <v>81</v>
      </c>
      <c r="F26" s="171" t="s">
        <v>81</v>
      </c>
      <c r="G26" s="161" t="s">
        <v>107</v>
      </c>
    </row>
    <row r="27" spans="1:7" ht="14.4" thickBot="1" x14ac:dyDescent="0.3">
      <c r="A27" s="167"/>
      <c r="B27" s="169"/>
      <c r="C27" s="170"/>
      <c r="D27" s="172"/>
      <c r="E27" s="170"/>
      <c r="F27" s="172"/>
      <c r="G27" s="162"/>
    </row>
    <row r="28" spans="1:7" ht="14.4" thickBot="1" x14ac:dyDescent="0.3">
      <c r="A28" s="31" t="s">
        <v>95</v>
      </c>
      <c r="B28" s="54" t="s">
        <v>83</v>
      </c>
      <c r="C28" s="33">
        <v>5</v>
      </c>
      <c r="D28" s="34">
        <v>5</v>
      </c>
      <c r="E28" s="33" t="s">
        <v>81</v>
      </c>
      <c r="F28" s="34" t="s">
        <v>81</v>
      </c>
      <c r="G28" s="163"/>
    </row>
    <row r="29" spans="1:7" ht="15" thickTop="1" thickBot="1" x14ac:dyDescent="0.3">
      <c r="A29" s="39" t="s">
        <v>96</v>
      </c>
      <c r="B29" s="57" t="s">
        <v>83</v>
      </c>
      <c r="C29" s="60" t="s">
        <v>81</v>
      </c>
      <c r="D29" s="61">
        <v>38</v>
      </c>
      <c r="E29" s="60" t="s">
        <v>81</v>
      </c>
      <c r="F29" s="61">
        <v>110</v>
      </c>
      <c r="G29" s="173" t="s">
        <v>106</v>
      </c>
    </row>
    <row r="30" spans="1:7" ht="14.4" thickBot="1" x14ac:dyDescent="0.3">
      <c r="A30" s="39" t="s">
        <v>97</v>
      </c>
      <c r="B30" s="57" t="s">
        <v>83</v>
      </c>
      <c r="C30" s="40" t="s">
        <v>81</v>
      </c>
      <c r="D30" s="41">
        <v>33</v>
      </c>
      <c r="E30" s="40" t="s">
        <v>81</v>
      </c>
      <c r="F30" s="41">
        <v>97.5</v>
      </c>
      <c r="G30" s="174"/>
    </row>
    <row r="31" spans="1:7" ht="14.4" thickBot="1" x14ac:dyDescent="0.3">
      <c r="A31" s="42" t="s">
        <v>98</v>
      </c>
      <c r="B31" s="58" t="s">
        <v>83</v>
      </c>
      <c r="C31" s="43" t="s">
        <v>81</v>
      </c>
      <c r="D31" s="44">
        <v>33</v>
      </c>
      <c r="E31" s="43" t="s">
        <v>81</v>
      </c>
      <c r="F31" s="44">
        <v>97.5</v>
      </c>
      <c r="G31" s="174"/>
    </row>
    <row r="32" spans="1:7" ht="14.4" thickBot="1" x14ac:dyDescent="0.3">
      <c r="A32" s="42" t="s">
        <v>99</v>
      </c>
      <c r="B32" s="58" t="s">
        <v>83</v>
      </c>
      <c r="C32" s="43" t="s">
        <v>81</v>
      </c>
      <c r="D32" s="44">
        <v>0.3</v>
      </c>
      <c r="E32" s="43" t="s">
        <v>81</v>
      </c>
      <c r="F32" s="44">
        <v>1</v>
      </c>
      <c r="G32" s="174"/>
    </row>
    <row r="33" spans="1:7" ht="15" customHeight="1" thickBot="1" x14ac:dyDescent="0.3">
      <c r="A33" s="42" t="s">
        <v>100</v>
      </c>
      <c r="B33" s="58" t="s">
        <v>83</v>
      </c>
      <c r="C33" s="43" t="s">
        <v>81</v>
      </c>
      <c r="D33" s="44">
        <v>0.3</v>
      </c>
      <c r="E33" s="43" t="s">
        <v>81</v>
      </c>
      <c r="F33" s="44">
        <v>1</v>
      </c>
      <c r="G33" s="174"/>
    </row>
    <row r="34" spans="1:7" ht="15" customHeight="1" thickBot="1" x14ac:dyDescent="0.3">
      <c r="A34" s="42" t="s">
        <v>101</v>
      </c>
      <c r="B34" s="58" t="s">
        <v>83</v>
      </c>
      <c r="C34" s="43" t="s">
        <v>81</v>
      </c>
      <c r="D34" s="44">
        <v>0.3</v>
      </c>
      <c r="E34" s="43" t="s">
        <v>81</v>
      </c>
      <c r="F34" s="44">
        <v>1</v>
      </c>
      <c r="G34" s="174"/>
    </row>
    <row r="35" spans="1:7" ht="15" customHeight="1" thickBot="1" x14ac:dyDescent="0.3">
      <c r="A35" s="42" t="s">
        <v>102</v>
      </c>
      <c r="B35" s="58" t="s">
        <v>83</v>
      </c>
      <c r="C35" s="43" t="s">
        <v>81</v>
      </c>
      <c r="D35" s="44">
        <v>367</v>
      </c>
      <c r="E35" s="43" t="s">
        <v>81</v>
      </c>
      <c r="F35" s="44">
        <v>1100</v>
      </c>
      <c r="G35" s="174"/>
    </row>
    <row r="36" spans="1:7" ht="15" customHeight="1" thickBot="1" x14ac:dyDescent="0.3">
      <c r="A36" s="42" t="s">
        <v>103</v>
      </c>
      <c r="B36" s="58" t="s">
        <v>83</v>
      </c>
      <c r="C36" s="43" t="s">
        <v>81</v>
      </c>
      <c r="D36" s="44">
        <v>367</v>
      </c>
      <c r="E36" s="43" t="s">
        <v>81</v>
      </c>
      <c r="F36" s="44">
        <v>1100</v>
      </c>
      <c r="G36" s="174"/>
    </row>
    <row r="37" spans="1:7" ht="15" customHeight="1" thickBot="1" x14ac:dyDescent="0.3">
      <c r="A37" s="42" t="s">
        <v>104</v>
      </c>
      <c r="B37" s="58" t="s">
        <v>83</v>
      </c>
      <c r="C37" s="43" t="s">
        <v>81</v>
      </c>
      <c r="D37" s="44">
        <v>4666</v>
      </c>
      <c r="E37" s="45" t="s">
        <v>81</v>
      </c>
      <c r="F37" s="46">
        <v>14000</v>
      </c>
      <c r="G37" s="174"/>
    </row>
    <row r="38" spans="1:7" ht="15" customHeight="1" thickBot="1" x14ac:dyDescent="0.3">
      <c r="A38" s="47" t="s">
        <v>105</v>
      </c>
      <c r="B38" s="59" t="s">
        <v>83</v>
      </c>
      <c r="C38" s="48" t="s">
        <v>81</v>
      </c>
      <c r="D38" s="49">
        <v>16</v>
      </c>
      <c r="E38" s="50" t="s">
        <v>81</v>
      </c>
      <c r="F38" s="49">
        <v>47.5</v>
      </c>
      <c r="G38" s="174"/>
    </row>
    <row r="39" spans="1:7" ht="14.4" thickTop="1" x14ac:dyDescent="0.25"/>
  </sheetData>
  <sheetProtection algorithmName="SHA-512" hashValue="DIwgUh+55SS9QDlDwha7/c2l26u6ZyrTiNsfdpJesq4R7Vy2+paRHzC0rxv6A9KdnMRKvpkx9BJsb4teASwePQ==" saltValue="SI9Wq2JgIBhBKNGyYvwZTg==" spinCount="100000" sheet="1" objects="1" scenarios="1"/>
  <mergeCells count="20">
    <mergeCell ref="F26:F27"/>
    <mergeCell ref="G29:G38"/>
    <mergeCell ref="G26:G28"/>
    <mergeCell ref="G17:G25"/>
    <mergeCell ref="G14:G16"/>
    <mergeCell ref="A26:A27"/>
    <mergeCell ref="B26:B27"/>
    <mergeCell ref="C26:C27"/>
    <mergeCell ref="D26:D27"/>
    <mergeCell ref="E26:E27"/>
    <mergeCell ref="A2:A3"/>
    <mergeCell ref="G2:G3"/>
    <mergeCell ref="A12:A13"/>
    <mergeCell ref="B12:B13"/>
    <mergeCell ref="C12:C13"/>
    <mergeCell ref="D12:D13"/>
    <mergeCell ref="E12:E13"/>
    <mergeCell ref="F12:F13"/>
    <mergeCell ref="G4:G11"/>
    <mergeCell ref="G12:G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workbookViewId="0">
      <selection activeCell="C7" sqref="C7:D7"/>
    </sheetView>
  </sheetViews>
  <sheetFormatPr defaultRowHeight="14.4" x14ac:dyDescent="0.3"/>
  <cols>
    <col min="2" max="5" width="12.88671875" customWidth="1"/>
  </cols>
  <sheetData>
    <row r="1" spans="1:8" x14ac:dyDescent="0.3">
      <c r="A1" t="s">
        <v>68</v>
      </c>
    </row>
    <row r="2" spans="1:8" ht="27" customHeight="1" x14ac:dyDescent="0.3">
      <c r="A2" s="77" t="s">
        <v>193</v>
      </c>
      <c r="B2" s="77"/>
      <c r="C2" s="77"/>
      <c r="D2" s="77"/>
      <c r="E2" s="77"/>
      <c r="F2" s="77"/>
      <c r="G2" s="77"/>
      <c r="H2" s="77"/>
    </row>
    <row r="3" spans="1:8" ht="31.2" x14ac:dyDescent="0.3">
      <c r="B3" s="9" t="s">
        <v>52</v>
      </c>
      <c r="C3" s="10" t="s">
        <v>53</v>
      </c>
      <c r="D3" s="11" t="s">
        <v>54</v>
      </c>
      <c r="E3" s="12" t="s">
        <v>55</v>
      </c>
    </row>
    <row r="4" spans="1:8" ht="16.2" thickBot="1" x14ac:dyDescent="0.35">
      <c r="B4" s="13" t="s">
        <v>56</v>
      </c>
      <c r="C4" s="14">
        <v>20</v>
      </c>
      <c r="D4" s="15">
        <v>70</v>
      </c>
      <c r="E4" s="16" t="s">
        <v>57</v>
      </c>
    </row>
    <row r="5" spans="1:8" ht="16.2" thickBot="1" x14ac:dyDescent="0.35">
      <c r="B5" s="17" t="s">
        <v>46</v>
      </c>
      <c r="C5" s="18">
        <v>0.7</v>
      </c>
      <c r="D5" s="19">
        <v>4.2</v>
      </c>
      <c r="E5" s="20" t="s">
        <v>57</v>
      </c>
    </row>
    <row r="6" spans="1:8" ht="16.2" thickBot="1" x14ac:dyDescent="0.35">
      <c r="B6" s="13" t="s">
        <v>58</v>
      </c>
      <c r="C6" s="14">
        <v>120</v>
      </c>
      <c r="D6" s="15">
        <v>370</v>
      </c>
      <c r="E6" s="16" t="s">
        <v>57</v>
      </c>
    </row>
    <row r="7" spans="1:8" ht="16.2" thickBot="1" x14ac:dyDescent="0.35">
      <c r="B7" s="17" t="s">
        <v>47</v>
      </c>
      <c r="C7" s="18">
        <v>40</v>
      </c>
      <c r="D7" s="19">
        <v>110</v>
      </c>
      <c r="E7" s="20" t="s">
        <v>57</v>
      </c>
    </row>
    <row r="8" spans="1:8" ht="16.2" thickBot="1" x14ac:dyDescent="0.35">
      <c r="B8" s="13" t="s">
        <v>59</v>
      </c>
      <c r="C8" s="14">
        <v>0.2</v>
      </c>
      <c r="D8" s="15">
        <v>0.7</v>
      </c>
      <c r="E8" s="16" t="s">
        <v>57</v>
      </c>
    </row>
    <row r="9" spans="1:8" ht="16.2" thickBot="1" x14ac:dyDescent="0.35">
      <c r="B9" s="17" t="s">
        <v>48</v>
      </c>
      <c r="C9" s="18">
        <v>40</v>
      </c>
      <c r="D9" s="19">
        <v>60</v>
      </c>
      <c r="E9" s="20" t="s">
        <v>57</v>
      </c>
    </row>
    <row r="10" spans="1:8" ht="16.2" thickBot="1" x14ac:dyDescent="0.35">
      <c r="B10" s="13" t="s">
        <v>60</v>
      </c>
      <c r="C10" s="14">
        <v>60</v>
      </c>
      <c r="D10" s="15">
        <v>218</v>
      </c>
      <c r="E10" s="16" t="s">
        <v>57</v>
      </c>
    </row>
    <row r="11" spans="1:8" ht="16.2" thickBot="1" x14ac:dyDescent="0.35">
      <c r="B11" s="17" t="s">
        <v>49</v>
      </c>
      <c r="C11" s="18">
        <v>160</v>
      </c>
      <c r="D11" s="19">
        <v>410</v>
      </c>
      <c r="E11" s="20" t="s">
        <v>57</v>
      </c>
    </row>
    <row r="12" spans="1:8" ht="16.2" thickBot="1" x14ac:dyDescent="0.35">
      <c r="B12" s="13" t="s">
        <v>61</v>
      </c>
      <c r="C12" s="14">
        <v>0.1</v>
      </c>
      <c r="D12" s="15">
        <v>0.5</v>
      </c>
      <c r="E12" s="16" t="s">
        <v>57</v>
      </c>
    </row>
    <row r="13" spans="1:8" ht="16.2" thickBot="1" x14ac:dyDescent="0.35">
      <c r="B13" s="17" t="s">
        <v>62</v>
      </c>
      <c r="C13" s="18">
        <v>7</v>
      </c>
      <c r="D13" s="19">
        <v>1260</v>
      </c>
      <c r="E13" s="20" t="s">
        <v>63</v>
      </c>
    </row>
    <row r="14" spans="1:8" ht="15.6" x14ac:dyDescent="0.3">
      <c r="B14" s="21" t="s">
        <v>64</v>
      </c>
      <c r="C14" s="176">
        <v>4000</v>
      </c>
      <c r="D14" s="178"/>
      <c r="E14" s="180" t="s">
        <v>63</v>
      </c>
    </row>
    <row r="15" spans="1:8" ht="16.2" thickBot="1" x14ac:dyDescent="0.35">
      <c r="B15" s="13" t="s">
        <v>65</v>
      </c>
      <c r="C15" s="177"/>
      <c r="D15" s="179"/>
      <c r="E15" s="181"/>
    </row>
    <row r="16" spans="1:8" ht="16.2" thickBot="1" x14ac:dyDescent="0.35">
      <c r="B16" s="17" t="s">
        <v>50</v>
      </c>
      <c r="C16" s="18">
        <v>1</v>
      </c>
      <c r="D16" s="22"/>
      <c r="E16" s="20" t="s">
        <v>66</v>
      </c>
    </row>
    <row r="17" spans="2:5" ht="16.2" thickBot="1" x14ac:dyDescent="0.35">
      <c r="B17" s="23" t="s">
        <v>67</v>
      </c>
      <c r="C17" s="14">
        <v>0.3</v>
      </c>
      <c r="D17" s="15">
        <v>1</v>
      </c>
      <c r="E17" s="16" t="s">
        <v>63</v>
      </c>
    </row>
    <row r="18" spans="2:5" ht="16.2" thickBot="1" x14ac:dyDescent="0.35">
      <c r="B18" s="17" t="s">
        <v>51</v>
      </c>
      <c r="C18" s="18">
        <v>0.3</v>
      </c>
      <c r="D18" s="19">
        <v>1</v>
      </c>
      <c r="E18" s="20" t="s">
        <v>63</v>
      </c>
    </row>
  </sheetData>
  <sheetProtection algorithmName="SHA-512" hashValue="pcKSvWfdMRKSZh42cBSidjEKN1IlXDe/vBNHlLBxYwc0Ae2W4MgvoMkq7msjLH1yH6YsGShsh3aJrzsSjPntHg==" saltValue="BQlmbmGfT+6mKrHRWjG1jw==" spinCount="100000" sheet="1" objects="1" scenarios="1"/>
  <mergeCells count="3">
    <mergeCell ref="C14:C15"/>
    <mergeCell ref="D14:D15"/>
    <mergeCell ref="E14:E1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C7" sqref="C7:D7"/>
    </sheetView>
  </sheetViews>
  <sheetFormatPr defaultRowHeight="14.4" x14ac:dyDescent="0.3"/>
  <cols>
    <col min="1" max="1" width="49.109375" customWidth="1"/>
    <col min="2" max="2" width="22.5546875" customWidth="1"/>
  </cols>
  <sheetData>
    <row r="1" spans="1:2" x14ac:dyDescent="0.3">
      <c r="A1" s="84" t="s">
        <v>113</v>
      </c>
      <c r="B1" s="84" t="s">
        <v>114</v>
      </c>
    </row>
    <row r="2" spans="1:2" x14ac:dyDescent="0.3">
      <c r="A2" s="85" t="s">
        <v>115</v>
      </c>
      <c r="B2" s="85" t="s">
        <v>116</v>
      </c>
    </row>
    <row r="3" spans="1:2" x14ac:dyDescent="0.3">
      <c r="A3" s="85" t="s">
        <v>117</v>
      </c>
      <c r="B3" s="85" t="s">
        <v>118</v>
      </c>
    </row>
    <row r="4" spans="1:2" x14ac:dyDescent="0.3">
      <c r="A4" s="85" t="s">
        <v>119</v>
      </c>
      <c r="B4" s="85" t="s">
        <v>120</v>
      </c>
    </row>
    <row r="5" spans="1:2" x14ac:dyDescent="0.3">
      <c r="A5" s="85" t="s">
        <v>121</v>
      </c>
      <c r="B5" s="85" t="s">
        <v>122</v>
      </c>
    </row>
    <row r="6" spans="1:2" x14ac:dyDescent="0.3">
      <c r="A6" s="85" t="s">
        <v>123</v>
      </c>
      <c r="B6" s="85" t="s">
        <v>124</v>
      </c>
    </row>
    <row r="7" spans="1:2" x14ac:dyDescent="0.3">
      <c r="A7" s="85" t="s">
        <v>125</v>
      </c>
      <c r="B7" s="85" t="s">
        <v>126</v>
      </c>
    </row>
    <row r="8" spans="1:2" x14ac:dyDescent="0.3">
      <c r="A8" s="85" t="s">
        <v>127</v>
      </c>
      <c r="B8" s="85" t="s">
        <v>128</v>
      </c>
    </row>
    <row r="9" spans="1:2" x14ac:dyDescent="0.3">
      <c r="A9" s="85" t="s">
        <v>123</v>
      </c>
      <c r="B9" s="85" t="s">
        <v>129</v>
      </c>
    </row>
    <row r="10" spans="1:2" x14ac:dyDescent="0.3">
      <c r="A10" s="85" t="s">
        <v>130</v>
      </c>
      <c r="B10" s="85" t="s">
        <v>131</v>
      </c>
    </row>
    <row r="11" spans="1:2" x14ac:dyDescent="0.3">
      <c r="A11" s="85" t="s">
        <v>132</v>
      </c>
      <c r="B11" s="85" t="s">
        <v>133</v>
      </c>
    </row>
    <row r="12" spans="1:2" x14ac:dyDescent="0.3">
      <c r="A12" s="85" t="s">
        <v>134</v>
      </c>
      <c r="B12" s="85" t="s">
        <v>135</v>
      </c>
    </row>
    <row r="13" spans="1:2" x14ac:dyDescent="0.3">
      <c r="A13" s="85" t="s">
        <v>136</v>
      </c>
      <c r="B13" s="85" t="s">
        <v>137</v>
      </c>
    </row>
    <row r="14" spans="1:2" x14ac:dyDescent="0.3">
      <c r="A14" s="85" t="s">
        <v>138</v>
      </c>
      <c r="B14" s="85" t="s">
        <v>139</v>
      </c>
    </row>
    <row r="15" spans="1:2" x14ac:dyDescent="0.3">
      <c r="A15" s="85" t="s">
        <v>140</v>
      </c>
      <c r="B15" s="85" t="s">
        <v>141</v>
      </c>
    </row>
    <row r="16" spans="1:2" x14ac:dyDescent="0.3">
      <c r="A16" s="85" t="s">
        <v>142</v>
      </c>
      <c r="B16" s="85" t="s">
        <v>143</v>
      </c>
    </row>
    <row r="17" spans="1:2" x14ac:dyDescent="0.3">
      <c r="A17" s="85" t="s">
        <v>144</v>
      </c>
      <c r="B17" s="85" t="s">
        <v>145</v>
      </c>
    </row>
    <row r="18" spans="1:2" x14ac:dyDescent="0.3">
      <c r="A18" s="85" t="s">
        <v>146</v>
      </c>
      <c r="B18" s="85" t="s">
        <v>147</v>
      </c>
    </row>
    <row r="19" spans="1:2" x14ac:dyDescent="0.3">
      <c r="A19" s="85" t="s">
        <v>148</v>
      </c>
      <c r="B19" s="85" t="s">
        <v>149</v>
      </c>
    </row>
    <row r="20" spans="1:2" x14ac:dyDescent="0.3">
      <c r="A20" s="85" t="s">
        <v>150</v>
      </c>
      <c r="B20" s="85" t="s">
        <v>151</v>
      </c>
    </row>
    <row r="21" spans="1:2" x14ac:dyDescent="0.3">
      <c r="A21" s="85" t="s">
        <v>152</v>
      </c>
      <c r="B21" s="85" t="s">
        <v>153</v>
      </c>
    </row>
    <row r="22" spans="1:2" x14ac:dyDescent="0.3">
      <c r="A22" s="85" t="s">
        <v>154</v>
      </c>
      <c r="B22" s="85" t="s">
        <v>155</v>
      </c>
    </row>
    <row r="23" spans="1:2" x14ac:dyDescent="0.3">
      <c r="A23" s="85" t="s">
        <v>156</v>
      </c>
      <c r="B23" s="85" t="s">
        <v>157</v>
      </c>
    </row>
    <row r="24" spans="1:2" x14ac:dyDescent="0.3">
      <c r="A24" s="85" t="s">
        <v>158</v>
      </c>
      <c r="B24" s="85" t="s">
        <v>159</v>
      </c>
    </row>
    <row r="25" spans="1:2" x14ac:dyDescent="0.3">
      <c r="A25" s="85" t="s">
        <v>160</v>
      </c>
      <c r="B25" s="85" t="s">
        <v>161</v>
      </c>
    </row>
    <row r="26" spans="1:2" x14ac:dyDescent="0.3">
      <c r="A26" s="85" t="s">
        <v>162</v>
      </c>
      <c r="B26" s="85" t="s">
        <v>163</v>
      </c>
    </row>
  </sheetData>
  <sheetProtection algorithmName="SHA-512" hashValue="5veBNq+ibBXvyt+k1tQybw34EascNzgHRaGMJ+1e2Q/ZO9mA2OyZBo+vR/fR5socl+Duj8cZPIE1t8cZai7jiQ==" saltValue="fzejV8UP0Xz7mjEXpbys9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vt:lpstr>
      <vt:lpstr>Application Information </vt:lpstr>
      <vt:lpstr>Sediment analysis results</vt:lpstr>
      <vt:lpstr>rALs</vt:lpstr>
      <vt:lpstr>RoI</vt:lpstr>
      <vt:lpstr>PCBs ref</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Cubitt, Michael</dc:creator>
  <cp:lastModifiedBy>Gunn, Laura | Doran Consulting</cp:lastModifiedBy>
  <cp:lastPrinted>2022-11-23T21:49:32Z</cp:lastPrinted>
  <dcterms:created xsi:type="dcterms:W3CDTF">2022-11-15T12:10:24Z</dcterms:created>
  <dcterms:modified xsi:type="dcterms:W3CDTF">2024-04-15T16:50:47Z</dcterms:modified>
</cp:coreProperties>
</file>